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-Kitakaze\Desktop\Statistics\REI\FIT\"/>
    </mc:Choice>
  </mc:AlternateContent>
  <bookViews>
    <workbookView xWindow="0" yWindow="0" windowWidth="28800" windowHeight="12450"/>
  </bookViews>
  <sheets>
    <sheet name="expenditure" sheetId="1" r:id="rId1"/>
    <sheet name="graph (FY2016)" sheetId="8" r:id="rId2"/>
    <sheet name="graph (FY2015)" sheetId="7" r:id="rId3"/>
    <sheet name="graph (FY2014)" sheetId="4" r:id="rId4"/>
    <sheet name="graph (FY2013)" sheetId="5" r:id="rId5"/>
    <sheet name="graph (FY2012)" sheetId="6" r:id="rId6"/>
  </sheets>
  <definedNames>
    <definedName name="_xlnm.Print_Area" localSheetId="0">expenditure!$A$1:$H$79</definedName>
  </definedNames>
  <calcPr calcId="171027"/>
</workbook>
</file>

<file path=xl/calcChain.xml><?xml version="1.0" encoding="utf-8"?>
<calcChain xmlns="http://schemas.openxmlformats.org/spreadsheetml/2006/main">
  <c r="I60" i="1" l="1"/>
  <c r="C64" i="1"/>
  <c r="D64" i="1"/>
  <c r="E64" i="1"/>
  <c r="F64" i="1"/>
  <c r="G64" i="1"/>
  <c r="H64" i="1"/>
  <c r="B64" i="1"/>
  <c r="I47" i="1" l="1"/>
  <c r="C51" i="1"/>
  <c r="D51" i="1"/>
  <c r="E51" i="1"/>
  <c r="F51" i="1"/>
  <c r="G51" i="1"/>
  <c r="H51" i="1"/>
  <c r="B51" i="1"/>
  <c r="C38" i="1" l="1"/>
  <c r="D38" i="1"/>
  <c r="E38" i="1"/>
  <c r="F38" i="1"/>
  <c r="G38" i="1"/>
  <c r="B38" i="1"/>
  <c r="C25" i="1" l="1"/>
  <c r="D25" i="1"/>
  <c r="E25" i="1"/>
  <c r="F25" i="1"/>
  <c r="G25" i="1"/>
  <c r="B25" i="1"/>
  <c r="C12" i="1"/>
  <c r="D12" i="1"/>
  <c r="E12" i="1"/>
  <c r="F12" i="1"/>
  <c r="G12" i="1"/>
  <c r="B12" i="1"/>
  <c r="H27" i="1" l="1"/>
  <c r="H28" i="1"/>
  <c r="H29" i="1"/>
  <c r="H30" i="1"/>
  <c r="H31" i="1"/>
  <c r="H32" i="1"/>
  <c r="H33" i="1"/>
  <c r="H3" i="1"/>
  <c r="H4" i="1"/>
  <c r="H5" i="1"/>
  <c r="H6" i="1"/>
  <c r="H7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38" i="1" l="1"/>
  <c r="I34" i="1"/>
  <c r="I21" i="1"/>
  <c r="H25" i="1"/>
  <c r="H12" i="1"/>
  <c r="I8" i="1"/>
</calcChain>
</file>

<file path=xl/sharedStrings.xml><?xml version="1.0" encoding="utf-8"?>
<sst xmlns="http://schemas.openxmlformats.org/spreadsheetml/2006/main" count="17" uniqueCount="17">
  <si>
    <t>Photovoltaic 
＜10kW</t>
    <phoneticPr fontId="5"/>
  </si>
  <si>
    <r>
      <t xml:space="preserve">Photovoltaic 
</t>
    </r>
    <r>
      <rPr>
        <sz val="9"/>
        <color theme="1"/>
        <rFont val="Meiryo UI"/>
        <family val="3"/>
        <charset val="128"/>
      </rPr>
      <t>≧</t>
    </r>
    <r>
      <rPr>
        <sz val="9"/>
        <color theme="1"/>
        <rFont val="Meiryo UI"/>
        <family val="2"/>
        <charset val="128"/>
      </rPr>
      <t>10kW</t>
    </r>
    <phoneticPr fontId="5"/>
  </si>
  <si>
    <t>Wind</t>
    <phoneticPr fontId="5"/>
  </si>
  <si>
    <t>Geothermal</t>
    <phoneticPr fontId="5"/>
  </si>
  <si>
    <t>Bioenergy</t>
    <phoneticPr fontId="1"/>
  </si>
  <si>
    <t>Total</t>
    <phoneticPr fontId="1"/>
  </si>
  <si>
    <t>Expenditure for renewable electricity under FIT by resource</t>
    <phoneticPr fontId="1"/>
  </si>
  <si>
    <t>Source</t>
    <phoneticPr fontId="1"/>
  </si>
  <si>
    <t>(Unit：Billion JPY)</t>
    <phoneticPr fontId="1"/>
  </si>
  <si>
    <t>Small hydro</t>
    <phoneticPr fontId="5"/>
  </si>
  <si>
    <t>total of 
FY2012</t>
    <phoneticPr fontId="1"/>
  </si>
  <si>
    <t>total of
calender year</t>
    <phoneticPr fontId="1"/>
  </si>
  <si>
    <t>total of 
FY2013</t>
    <phoneticPr fontId="1"/>
  </si>
  <si>
    <t>total of 
FY2014</t>
    <phoneticPr fontId="1"/>
  </si>
  <si>
    <t>total of 
FY2015</t>
    <phoneticPr fontId="1"/>
  </si>
  <si>
    <t>By REI, from figures based on ANRE/METI Renewable Power Plant Certification Status</t>
    <phoneticPr fontId="1"/>
  </si>
  <si>
    <t>total of 
FY2016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</si>
</sst>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mmm\-yy;@"/>
  </numFmts>
  <fonts count="7" x14ac:knownFonts="1">
    <font>
      <sz val="9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name val="ＭＳ Ｐゴシック"/>
      <family val="2"/>
      <charset val="128"/>
    </font>
    <font>
      <sz val="10"/>
      <color theme="1"/>
      <name val="Meiryo UI"/>
      <family val="2"/>
      <charset val="128"/>
    </font>
    <font>
      <b/>
      <sz val="12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7" fontId="2" fillId="0" borderId="0"/>
  </cellStyleXfs>
  <cellXfs count="42"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0" fontId="0" fillId="0" borderId="0" xfId="0" applyNumberFormat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2" fontId="0" fillId="0" borderId="1" xfId="0" applyNumberFormat="1" applyFont="1" applyBorder="1">
      <alignment vertical="center"/>
    </xf>
    <xf numFmtId="2" fontId="0" fillId="0" borderId="0" xfId="0" applyNumberFormat="1" applyFont="1" applyFill="1" applyBorder="1">
      <alignment vertical="center"/>
    </xf>
    <xf numFmtId="2" fontId="0" fillId="0" borderId="1" xfId="0" applyNumberFormat="1" applyFont="1" applyFill="1" applyBorder="1">
      <alignment vertical="center"/>
    </xf>
    <xf numFmtId="40" fontId="0" fillId="0" borderId="1" xfId="0" applyNumberFormat="1" applyFont="1" applyBorder="1">
      <alignment vertical="center"/>
    </xf>
    <xf numFmtId="2" fontId="0" fillId="0" borderId="2" xfId="0" applyNumberFormat="1" applyFont="1" applyBorder="1">
      <alignment vertical="center"/>
    </xf>
    <xf numFmtId="40" fontId="0" fillId="0" borderId="2" xfId="0" applyNumberFormat="1" applyFont="1" applyBorder="1">
      <alignment vertical="center"/>
    </xf>
    <xf numFmtId="2" fontId="0" fillId="0" borderId="3" xfId="0" applyNumberFormat="1" applyFont="1" applyBorder="1">
      <alignment vertical="center"/>
    </xf>
    <xf numFmtId="40" fontId="0" fillId="0" borderId="3" xfId="0" applyNumberFormat="1" applyFont="1" applyBorder="1">
      <alignment vertical="center"/>
    </xf>
    <xf numFmtId="2" fontId="3" fillId="0" borderId="5" xfId="0" applyNumberFormat="1" applyFont="1" applyBorder="1">
      <alignment vertical="center"/>
    </xf>
    <xf numFmtId="2" fontId="3" fillId="0" borderId="6" xfId="0" applyNumberFormat="1" applyFont="1" applyBorder="1">
      <alignment vertical="center"/>
    </xf>
    <xf numFmtId="176" fontId="3" fillId="0" borderId="4" xfId="0" applyNumberFormat="1" applyFont="1" applyBorder="1" applyAlignment="1">
      <alignment horizontal="center" vertical="center" wrapText="1"/>
    </xf>
    <xf numFmtId="2" fontId="0" fillId="0" borderId="2" xfId="0" applyNumberFormat="1" applyFont="1" applyFill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2" fontId="3" fillId="0" borderId="5" xfId="0" applyNumberFormat="1" applyFont="1" applyFill="1" applyBorder="1">
      <alignment vertical="center"/>
    </xf>
    <xf numFmtId="2" fontId="3" fillId="0" borderId="6" xfId="0" applyNumberFormat="1" applyFont="1" applyFill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Fill="1" applyBorder="1">
      <alignment vertical="center"/>
    </xf>
    <xf numFmtId="2" fontId="0" fillId="0" borderId="3" xfId="0" applyNumberFormat="1" applyFont="1" applyFill="1" applyBorder="1">
      <alignment vertical="center"/>
    </xf>
    <xf numFmtId="2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2" fontId="0" fillId="0" borderId="5" xfId="0" applyNumberFormat="1" applyBorder="1">
      <alignment vertical="center"/>
    </xf>
    <xf numFmtId="2" fontId="0" fillId="0" borderId="6" xfId="0" applyNumberFormat="1" applyBorder="1">
      <alignment vertical="center"/>
    </xf>
    <xf numFmtId="2" fontId="0" fillId="0" borderId="0" xfId="0" applyNumberForma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</cellXfs>
  <cellStyles count="2">
    <cellStyle name="TableStyleLight1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expenditure!$G$2</c:f>
              <c:strCache>
                <c:ptCount val="1"/>
                <c:pt idx="0">
                  <c:v>Bioenergy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expenditure!$A$52:$A$63</c:f>
              <c:numCache>
                <c:formatCode>[$-409]mmm\-yy;@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expenditure!$G$52:$G$63</c:f>
              <c:numCache>
                <c:formatCode>General</c:formatCode>
                <c:ptCount val="12"/>
                <c:pt idx="0">
                  <c:v>11.370000000000001</c:v>
                </c:pt>
                <c:pt idx="1">
                  <c:v>13.74</c:v>
                </c:pt>
                <c:pt idx="2">
                  <c:v>13.41</c:v>
                </c:pt>
                <c:pt idx="3">
                  <c:v>14.14</c:v>
                </c:pt>
                <c:pt idx="4">
                  <c:v>15.169999999999998</c:v>
                </c:pt>
                <c:pt idx="5">
                  <c:v>14.74</c:v>
                </c:pt>
                <c:pt idx="6">
                  <c:v>13.790000000000001</c:v>
                </c:pt>
                <c:pt idx="7">
                  <c:v>14.459999999999999</c:v>
                </c:pt>
                <c:pt idx="8">
                  <c:v>17.880000000000003</c:v>
                </c:pt>
                <c:pt idx="9">
                  <c:v>17.97</c:v>
                </c:pt>
                <c:pt idx="10">
                  <c:v>15.24</c:v>
                </c:pt>
                <c:pt idx="11">
                  <c:v>18.880000000000003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E-4B8D-A927-4649296178D8}"/>
            </c:ext>
          </c:extLst>
        </c:ser>
        <c:ser>
          <c:idx val="4"/>
          <c:order val="1"/>
          <c:tx>
            <c:strRef>
              <c:f>expenditure!$F$2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expenditure!$A$52:$A$63</c:f>
              <c:numCache>
                <c:formatCode>[$-409]mmm\-yy;@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expenditure!$F$52:$F$63</c:f>
              <c:numCache>
                <c:formatCode>General</c:formatCode>
                <c:ptCount val="12"/>
                <c:pt idx="0">
                  <c:v>0.31</c:v>
                </c:pt>
                <c:pt idx="1">
                  <c:v>0.27</c:v>
                </c:pt>
                <c:pt idx="2">
                  <c:v>0.27999999999999997</c:v>
                </c:pt>
                <c:pt idx="3">
                  <c:v>0.27999999999999997</c:v>
                </c:pt>
                <c:pt idx="4">
                  <c:v>0.26</c:v>
                </c:pt>
                <c:pt idx="5">
                  <c:v>0.22999999999999998</c:v>
                </c:pt>
                <c:pt idx="6">
                  <c:v>0.25</c:v>
                </c:pt>
                <c:pt idx="7">
                  <c:v>0.25</c:v>
                </c:pt>
                <c:pt idx="8">
                  <c:v>0.26</c:v>
                </c:pt>
                <c:pt idx="9">
                  <c:v>0.26</c:v>
                </c:pt>
                <c:pt idx="10">
                  <c:v>0.25</c:v>
                </c:pt>
                <c:pt idx="1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FE-4B8D-A927-4649296178D8}"/>
            </c:ext>
          </c:extLst>
        </c:ser>
        <c:ser>
          <c:idx val="3"/>
          <c:order val="2"/>
          <c:tx>
            <c:strRef>
              <c:f>expenditure!$E$2</c:f>
              <c:strCache>
                <c:ptCount val="1"/>
                <c:pt idx="0">
                  <c:v>Small hydro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expenditure!$A$52:$A$63</c:f>
              <c:numCache>
                <c:formatCode>[$-409]mmm\-yy;@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expenditure!$E$52:$E$63</c:f>
              <c:numCache>
                <c:formatCode>General</c:formatCode>
                <c:ptCount val="12"/>
                <c:pt idx="0">
                  <c:v>4.55</c:v>
                </c:pt>
                <c:pt idx="1">
                  <c:v>5.2700000000000005</c:v>
                </c:pt>
                <c:pt idx="2">
                  <c:v>4.5999999999999996</c:v>
                </c:pt>
                <c:pt idx="3">
                  <c:v>4.8899999999999997</c:v>
                </c:pt>
                <c:pt idx="4">
                  <c:v>4.21</c:v>
                </c:pt>
                <c:pt idx="5">
                  <c:v>4.95</c:v>
                </c:pt>
                <c:pt idx="6">
                  <c:v>4.4799999999999995</c:v>
                </c:pt>
                <c:pt idx="7">
                  <c:v>3.8899999999999997</c:v>
                </c:pt>
                <c:pt idx="8">
                  <c:v>5.01</c:v>
                </c:pt>
                <c:pt idx="9">
                  <c:v>4.13</c:v>
                </c:pt>
                <c:pt idx="10">
                  <c:v>3.4899999999999998</c:v>
                </c:pt>
                <c:pt idx="11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FE-4B8D-A927-4649296178D8}"/>
            </c:ext>
          </c:extLst>
        </c:ser>
        <c:ser>
          <c:idx val="2"/>
          <c:order val="3"/>
          <c:tx>
            <c:strRef>
              <c:f>expenditure!$D$2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expenditure!$A$52:$A$63</c:f>
              <c:numCache>
                <c:formatCode>[$-409]mmm\-yy;@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expenditure!$D$52:$D$63</c:f>
              <c:numCache>
                <c:formatCode>General</c:formatCode>
                <c:ptCount val="12"/>
                <c:pt idx="0">
                  <c:v>11.03</c:v>
                </c:pt>
                <c:pt idx="1">
                  <c:v>9.879999999999999</c:v>
                </c:pt>
                <c:pt idx="2">
                  <c:v>7.82</c:v>
                </c:pt>
                <c:pt idx="3">
                  <c:v>6.2799999999999994</c:v>
                </c:pt>
                <c:pt idx="4">
                  <c:v>6.14</c:v>
                </c:pt>
                <c:pt idx="5">
                  <c:v>6.44</c:v>
                </c:pt>
                <c:pt idx="6">
                  <c:v>11.690000000000001</c:v>
                </c:pt>
                <c:pt idx="7">
                  <c:v>12.26</c:v>
                </c:pt>
                <c:pt idx="8">
                  <c:v>15.37</c:v>
                </c:pt>
                <c:pt idx="9">
                  <c:v>14.85</c:v>
                </c:pt>
                <c:pt idx="10">
                  <c:v>16.690000000000001</c:v>
                </c:pt>
                <c:pt idx="11">
                  <c:v>12.709999999999999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FE-4B8D-A927-4649296178D8}"/>
            </c:ext>
          </c:extLst>
        </c:ser>
        <c:ser>
          <c:idx val="1"/>
          <c:order val="4"/>
          <c:tx>
            <c:strRef>
              <c:f>expenditure!$C$2</c:f>
              <c:strCache>
                <c:ptCount val="1"/>
                <c:pt idx="0">
                  <c:v>Photovoltaic 
≧10kW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expenditure!$A$52:$A$63</c:f>
              <c:numCache>
                <c:formatCode>[$-409]mmm\-yy;@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expenditure!$C$52:$C$63</c:f>
              <c:numCache>
                <c:formatCode>General</c:formatCode>
                <c:ptCount val="12"/>
                <c:pt idx="0">
                  <c:v>120.66</c:v>
                </c:pt>
                <c:pt idx="1">
                  <c:v>140.07</c:v>
                </c:pt>
                <c:pt idx="2">
                  <c:v>130.59</c:v>
                </c:pt>
                <c:pt idx="3">
                  <c:v>120.74000000000001</c:v>
                </c:pt>
                <c:pt idx="4">
                  <c:v>150.10999999999999</c:v>
                </c:pt>
                <c:pt idx="5">
                  <c:v>123.17</c:v>
                </c:pt>
                <c:pt idx="6">
                  <c:v>94.26</c:v>
                </c:pt>
                <c:pt idx="7">
                  <c:v>92.53</c:v>
                </c:pt>
                <c:pt idx="8">
                  <c:v>80.55</c:v>
                </c:pt>
                <c:pt idx="9">
                  <c:v>89.25</c:v>
                </c:pt>
                <c:pt idx="10">
                  <c:v>99.88</c:v>
                </c:pt>
                <c:pt idx="11">
                  <c:v>126.05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FE-4B8D-A927-4649296178D8}"/>
            </c:ext>
          </c:extLst>
        </c:ser>
        <c:ser>
          <c:idx val="0"/>
          <c:order val="5"/>
          <c:tx>
            <c:strRef>
              <c:f>expenditure!$B$2</c:f>
              <c:strCache>
                <c:ptCount val="1"/>
                <c:pt idx="0">
                  <c:v>Photovoltaic 
＜10kW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expenditure!$A$52:$A$63</c:f>
              <c:numCache>
                <c:formatCode>[$-409]mmm\-yy;@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expenditure!$B$52:$B$63</c:f>
              <c:numCache>
                <c:formatCode>General</c:formatCode>
                <c:ptCount val="12"/>
                <c:pt idx="0">
                  <c:v>28.68</c:v>
                </c:pt>
                <c:pt idx="1">
                  <c:v>34.06</c:v>
                </c:pt>
                <c:pt idx="2">
                  <c:v>30.080000000000002</c:v>
                </c:pt>
                <c:pt idx="3">
                  <c:v>24.68</c:v>
                </c:pt>
                <c:pt idx="4">
                  <c:v>29.630000000000003</c:v>
                </c:pt>
                <c:pt idx="5">
                  <c:v>25.47</c:v>
                </c:pt>
                <c:pt idx="6">
                  <c:v>18.619999999999997</c:v>
                </c:pt>
                <c:pt idx="7">
                  <c:v>20.73</c:v>
                </c:pt>
                <c:pt idx="8">
                  <c:v>16.669999999999998</c:v>
                </c:pt>
                <c:pt idx="9">
                  <c:v>18.61</c:v>
                </c:pt>
                <c:pt idx="10">
                  <c:v>19.91</c:v>
                </c:pt>
                <c:pt idx="11">
                  <c:v>25.43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FE-4B8D-A927-464929617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6674552"/>
        <c:axId val="414770104"/>
      </c:barChart>
      <c:dateAx>
        <c:axId val="24667455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414770104"/>
        <c:crosses val="autoZero"/>
        <c:auto val="1"/>
        <c:lblOffset val="100"/>
        <c:baseTimeUnit val="months"/>
      </c:dateAx>
      <c:valAx>
        <c:axId val="41477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en-US"/>
                  <a:t>Billion JPY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66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expenditure!$G$2</c:f>
              <c:strCache>
                <c:ptCount val="1"/>
                <c:pt idx="0">
                  <c:v>Bioenergy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expenditure!$A$39:$A$50</c:f>
              <c:numCache>
                <c:formatCode>[$-409]mmm\-yy;@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expenditure!$G$39:$G$50</c:f>
              <c:numCache>
                <c:formatCode>0.00</c:formatCode>
                <c:ptCount val="12"/>
                <c:pt idx="0">
                  <c:v>7.7299999999999995</c:v>
                </c:pt>
                <c:pt idx="1">
                  <c:v>9.07</c:v>
                </c:pt>
                <c:pt idx="2">
                  <c:v>7.65</c:v>
                </c:pt>
                <c:pt idx="3">
                  <c:v>8.77</c:v>
                </c:pt>
                <c:pt idx="4">
                  <c:v>9.14</c:v>
                </c:pt>
                <c:pt idx="5">
                  <c:v>9.92</c:v>
                </c:pt>
                <c:pt idx="6">
                  <c:v>9.9</c:v>
                </c:pt>
                <c:pt idx="7">
                  <c:v>11.209999999999999</c:v>
                </c:pt>
                <c:pt idx="8">
                  <c:v>12.709999999999999</c:v>
                </c:pt>
                <c:pt idx="9">
                  <c:v>11.89</c:v>
                </c:pt>
                <c:pt idx="10">
                  <c:v>12.77</c:v>
                </c:pt>
                <c:pt idx="11" formatCode="General">
                  <c:v>12.52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3-4649-9F97-D6047957DA49}"/>
            </c:ext>
          </c:extLst>
        </c:ser>
        <c:ser>
          <c:idx val="4"/>
          <c:order val="1"/>
          <c:tx>
            <c:strRef>
              <c:f>expenditure!$F$2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expenditure!$A$39:$A$50</c:f>
              <c:numCache>
                <c:formatCode>[$-409]mmm\-yy;@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expenditure!$F$39:$F$50</c:f>
              <c:numCache>
                <c:formatCode>0.00</c:formatCode>
                <c:ptCount val="12"/>
                <c:pt idx="0">
                  <c:v>0.09</c:v>
                </c:pt>
                <c:pt idx="1">
                  <c:v>0.05</c:v>
                </c:pt>
                <c:pt idx="2">
                  <c:v>0.08</c:v>
                </c:pt>
                <c:pt idx="3">
                  <c:v>0.24</c:v>
                </c:pt>
                <c:pt idx="4">
                  <c:v>0.22000000000000003</c:v>
                </c:pt>
                <c:pt idx="5">
                  <c:v>0.24</c:v>
                </c:pt>
                <c:pt idx="6">
                  <c:v>0.24</c:v>
                </c:pt>
                <c:pt idx="7">
                  <c:v>0.27</c:v>
                </c:pt>
                <c:pt idx="8">
                  <c:v>0.27</c:v>
                </c:pt>
                <c:pt idx="9">
                  <c:v>0.3</c:v>
                </c:pt>
                <c:pt idx="10">
                  <c:v>0.25</c:v>
                </c:pt>
                <c:pt idx="11" formatCode="General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A3-4649-9F97-D6047957DA49}"/>
            </c:ext>
          </c:extLst>
        </c:ser>
        <c:ser>
          <c:idx val="3"/>
          <c:order val="2"/>
          <c:tx>
            <c:strRef>
              <c:f>expenditure!$E$2</c:f>
              <c:strCache>
                <c:ptCount val="1"/>
                <c:pt idx="0">
                  <c:v>Small hydro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expenditure!$A$39:$A$50</c:f>
              <c:numCache>
                <c:formatCode>[$-409]mmm\-yy;@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expenditure!$E$39:$E$50</c:f>
              <c:numCache>
                <c:formatCode>0.00</c:formatCode>
                <c:ptCount val="12"/>
                <c:pt idx="0">
                  <c:v>3.6399999999999997</c:v>
                </c:pt>
                <c:pt idx="1">
                  <c:v>3.7</c:v>
                </c:pt>
                <c:pt idx="2">
                  <c:v>3.2</c:v>
                </c:pt>
                <c:pt idx="3">
                  <c:v>3.79</c:v>
                </c:pt>
                <c:pt idx="4">
                  <c:v>3.0100000000000002</c:v>
                </c:pt>
                <c:pt idx="5">
                  <c:v>3.22</c:v>
                </c:pt>
                <c:pt idx="6">
                  <c:v>2.42</c:v>
                </c:pt>
                <c:pt idx="7">
                  <c:v>2.8899999999999997</c:v>
                </c:pt>
                <c:pt idx="8">
                  <c:v>3.75</c:v>
                </c:pt>
                <c:pt idx="9">
                  <c:v>2.7800000000000002</c:v>
                </c:pt>
                <c:pt idx="10">
                  <c:v>2.8899999999999997</c:v>
                </c:pt>
                <c:pt idx="11" formatCode="General">
                  <c:v>3.7600000000000002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A3-4649-9F97-D6047957DA49}"/>
            </c:ext>
          </c:extLst>
        </c:ser>
        <c:ser>
          <c:idx val="2"/>
          <c:order val="3"/>
          <c:tx>
            <c:strRef>
              <c:f>expenditure!$D$2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expenditure!$A$39:$A$50</c:f>
              <c:numCache>
                <c:formatCode>[$-409]mmm\-yy;@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expenditure!$D$39:$D$50</c:f>
              <c:numCache>
                <c:formatCode>0.00</c:formatCode>
                <c:ptCount val="12"/>
                <c:pt idx="0">
                  <c:v>10.120000000000001</c:v>
                </c:pt>
                <c:pt idx="1">
                  <c:v>8.08</c:v>
                </c:pt>
                <c:pt idx="2">
                  <c:v>6.42</c:v>
                </c:pt>
                <c:pt idx="3">
                  <c:v>6.8</c:v>
                </c:pt>
                <c:pt idx="4">
                  <c:v>4.8600000000000003</c:v>
                </c:pt>
                <c:pt idx="5">
                  <c:v>8.2200000000000006</c:v>
                </c:pt>
                <c:pt idx="6">
                  <c:v>10.67</c:v>
                </c:pt>
                <c:pt idx="7">
                  <c:v>9.1999999999999993</c:v>
                </c:pt>
                <c:pt idx="8">
                  <c:v>13.41</c:v>
                </c:pt>
                <c:pt idx="9">
                  <c:v>14.59</c:v>
                </c:pt>
                <c:pt idx="10">
                  <c:v>13.39</c:v>
                </c:pt>
                <c:pt idx="11" formatCode="General">
                  <c:v>10.58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A3-4649-9F97-D6047957DA49}"/>
            </c:ext>
          </c:extLst>
        </c:ser>
        <c:ser>
          <c:idx val="1"/>
          <c:order val="4"/>
          <c:tx>
            <c:strRef>
              <c:f>expenditure!$C$2</c:f>
              <c:strCache>
                <c:ptCount val="1"/>
                <c:pt idx="0">
                  <c:v>Photovoltaic 
≧10kW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expenditure!$A$39:$A$50</c:f>
              <c:numCache>
                <c:formatCode>[$-409]mmm\-yy;@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expenditure!$C$39:$C$50</c:f>
              <c:numCache>
                <c:formatCode>0.00</c:formatCode>
                <c:ptCount val="12"/>
                <c:pt idx="0">
                  <c:v>75.78</c:v>
                </c:pt>
                <c:pt idx="1">
                  <c:v>98.44</c:v>
                </c:pt>
                <c:pt idx="2">
                  <c:v>92.2</c:v>
                </c:pt>
                <c:pt idx="3">
                  <c:v>79.929999999999993</c:v>
                </c:pt>
                <c:pt idx="4">
                  <c:v>101.14</c:v>
                </c:pt>
                <c:pt idx="5">
                  <c:v>78.88</c:v>
                </c:pt>
                <c:pt idx="6">
                  <c:v>93.09</c:v>
                </c:pt>
                <c:pt idx="7">
                  <c:v>78.47999999999999</c:v>
                </c:pt>
                <c:pt idx="8">
                  <c:v>56.98</c:v>
                </c:pt>
                <c:pt idx="9">
                  <c:v>67.429999999999993</c:v>
                </c:pt>
                <c:pt idx="10">
                  <c:v>72.67</c:v>
                </c:pt>
                <c:pt idx="11" formatCode="General">
                  <c:v>100.32000000000001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A3-4649-9F97-D6047957DA49}"/>
            </c:ext>
          </c:extLst>
        </c:ser>
        <c:ser>
          <c:idx val="0"/>
          <c:order val="5"/>
          <c:tx>
            <c:strRef>
              <c:f>expenditure!$B$2</c:f>
              <c:strCache>
                <c:ptCount val="1"/>
                <c:pt idx="0">
                  <c:v>Photovoltaic 
＜10kW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expenditure!$A$39:$A$50</c:f>
              <c:numCache>
                <c:formatCode>[$-409]mmm\-yy;@</c:formatCode>
                <c:ptCount val="12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</c:numCache>
            </c:numRef>
          </c:cat>
          <c:val>
            <c:numRef>
              <c:f>expenditure!$B$39:$B$50</c:f>
              <c:numCache>
                <c:formatCode>0.00</c:formatCode>
                <c:ptCount val="12"/>
                <c:pt idx="0">
                  <c:v>24.7</c:v>
                </c:pt>
                <c:pt idx="1">
                  <c:v>33.9</c:v>
                </c:pt>
                <c:pt idx="2">
                  <c:v>28.48</c:v>
                </c:pt>
                <c:pt idx="3">
                  <c:v>21.41</c:v>
                </c:pt>
                <c:pt idx="4">
                  <c:v>27.130000000000003</c:v>
                </c:pt>
                <c:pt idx="5">
                  <c:v>19.34</c:v>
                </c:pt>
                <c:pt idx="6">
                  <c:v>26.28</c:v>
                </c:pt>
                <c:pt idx="7">
                  <c:v>22.7</c:v>
                </c:pt>
                <c:pt idx="8">
                  <c:v>13.309999999999999</c:v>
                </c:pt>
                <c:pt idx="9">
                  <c:v>16.740000000000002</c:v>
                </c:pt>
                <c:pt idx="10">
                  <c:v>16.399999999999999</c:v>
                </c:pt>
                <c:pt idx="11" formatCode="General">
                  <c:v>22.53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A3-4649-9F97-D6047957D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770888"/>
        <c:axId val="414771280"/>
      </c:barChart>
      <c:dateAx>
        <c:axId val="4147708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414771280"/>
        <c:crosses val="autoZero"/>
        <c:auto val="1"/>
        <c:lblOffset val="100"/>
        <c:baseTimeUnit val="months"/>
      </c:dateAx>
      <c:valAx>
        <c:axId val="4147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en-US"/>
                  <a:t>Billion JPY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41477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expenditure!$G$2</c:f>
              <c:strCache>
                <c:ptCount val="1"/>
                <c:pt idx="0">
                  <c:v>Bioenergy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expenditure!$A$26:$A$37</c:f>
              <c:numCache>
                <c:formatCode>[$-409]mmm\-yy;@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expenditure!$G$26:$G$37</c:f>
              <c:numCache>
                <c:formatCode>0.00</c:formatCode>
                <c:ptCount val="12"/>
                <c:pt idx="0">
                  <c:v>6.45</c:v>
                </c:pt>
                <c:pt idx="1">
                  <c:v>6.69</c:v>
                </c:pt>
                <c:pt idx="2">
                  <c:v>4.5600000000000005</c:v>
                </c:pt>
                <c:pt idx="3">
                  <c:v>5.5600000000000005</c:v>
                </c:pt>
                <c:pt idx="4">
                  <c:v>6.2700000000000005</c:v>
                </c:pt>
                <c:pt idx="5">
                  <c:v>5.55</c:v>
                </c:pt>
                <c:pt idx="6">
                  <c:v>5.37</c:v>
                </c:pt>
                <c:pt idx="7">
                  <c:v>6.09</c:v>
                </c:pt>
                <c:pt idx="8">
                  <c:v>7.1400000000000006</c:v>
                </c:pt>
                <c:pt idx="9">
                  <c:v>6.85</c:v>
                </c:pt>
                <c:pt idx="10">
                  <c:v>6.2299999999999995</c:v>
                </c:pt>
                <c:pt idx="11">
                  <c:v>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8-46F9-9B9A-D91B8354354F}"/>
            </c:ext>
          </c:extLst>
        </c:ser>
        <c:ser>
          <c:idx val="4"/>
          <c:order val="1"/>
          <c:tx>
            <c:strRef>
              <c:f>expenditure!$F$2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expenditure!$A$26:$A$37</c:f>
              <c:numCache>
                <c:formatCode>[$-409]mmm\-yy;@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expenditure!$F$26:$F$37</c:f>
              <c:numCache>
                <c:formatCode>0.00</c:formatCode>
                <c:ptCount val="12"/>
                <c:pt idx="0">
                  <c:v>0.01</c:v>
                </c:pt>
                <c:pt idx="1">
                  <c:v>0.02</c:v>
                </c:pt>
                <c:pt idx="2">
                  <c:v>0.02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</c:v>
                </c:pt>
                <c:pt idx="8">
                  <c:v>0.01</c:v>
                </c:pt>
                <c:pt idx="9">
                  <c:v>0.02</c:v>
                </c:pt>
                <c:pt idx="10">
                  <c:v>6.9999999999999993E-2</c:v>
                </c:pt>
                <c:pt idx="11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A8-46F9-9B9A-D91B8354354F}"/>
            </c:ext>
          </c:extLst>
        </c:ser>
        <c:ser>
          <c:idx val="3"/>
          <c:order val="2"/>
          <c:tx>
            <c:strRef>
              <c:f>expenditure!$E$2</c:f>
              <c:strCache>
                <c:ptCount val="1"/>
                <c:pt idx="0">
                  <c:v>Small hydro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expenditure!$A$26:$A$37</c:f>
              <c:numCache>
                <c:formatCode>[$-409]mmm\-yy;@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expenditure!$E$26:$E$37</c:f>
              <c:numCache>
                <c:formatCode>0.00</c:formatCode>
                <c:ptCount val="12"/>
                <c:pt idx="0">
                  <c:v>2.8899999999999997</c:v>
                </c:pt>
                <c:pt idx="1">
                  <c:v>2.8899999999999997</c:v>
                </c:pt>
                <c:pt idx="2">
                  <c:v>2.4</c:v>
                </c:pt>
                <c:pt idx="3">
                  <c:v>2.84</c:v>
                </c:pt>
                <c:pt idx="4">
                  <c:v>2.7800000000000002</c:v>
                </c:pt>
                <c:pt idx="5">
                  <c:v>1.9300000000000002</c:v>
                </c:pt>
                <c:pt idx="6">
                  <c:v>2</c:v>
                </c:pt>
                <c:pt idx="7">
                  <c:v>2.21</c:v>
                </c:pt>
                <c:pt idx="8">
                  <c:v>2.2800000000000002</c:v>
                </c:pt>
                <c:pt idx="9">
                  <c:v>1.69</c:v>
                </c:pt>
                <c:pt idx="10">
                  <c:v>1.5</c:v>
                </c:pt>
                <c:pt idx="11">
                  <c:v>2.7800000000000002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A8-46F9-9B9A-D91B8354354F}"/>
            </c:ext>
          </c:extLst>
        </c:ser>
        <c:ser>
          <c:idx val="2"/>
          <c:order val="3"/>
          <c:tx>
            <c:strRef>
              <c:f>expenditure!$D$2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expenditure!$A$26:$A$37</c:f>
              <c:numCache>
                <c:formatCode>[$-409]mmm\-yy;@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expenditure!$D$26:$D$37</c:f>
              <c:numCache>
                <c:formatCode>0.00</c:formatCode>
                <c:ptCount val="12"/>
                <c:pt idx="0">
                  <c:v>8.0500000000000007</c:v>
                </c:pt>
                <c:pt idx="1">
                  <c:v>8.52</c:v>
                </c:pt>
                <c:pt idx="2">
                  <c:v>5.4</c:v>
                </c:pt>
                <c:pt idx="3">
                  <c:v>5.14</c:v>
                </c:pt>
                <c:pt idx="4">
                  <c:v>6.21</c:v>
                </c:pt>
                <c:pt idx="5">
                  <c:v>5.33</c:v>
                </c:pt>
                <c:pt idx="6">
                  <c:v>8.620000000000001</c:v>
                </c:pt>
                <c:pt idx="7">
                  <c:v>9.120000000000001</c:v>
                </c:pt>
                <c:pt idx="8">
                  <c:v>14.54</c:v>
                </c:pt>
                <c:pt idx="9">
                  <c:v>14.36</c:v>
                </c:pt>
                <c:pt idx="10">
                  <c:v>11.84</c:v>
                </c:pt>
                <c:pt idx="11">
                  <c:v>11.61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A8-46F9-9B9A-D91B8354354F}"/>
            </c:ext>
          </c:extLst>
        </c:ser>
        <c:ser>
          <c:idx val="1"/>
          <c:order val="4"/>
          <c:tx>
            <c:strRef>
              <c:f>expenditure!$C$2</c:f>
              <c:strCache>
                <c:ptCount val="1"/>
                <c:pt idx="0">
                  <c:v>Photovoltaic 
≧10kW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expenditure!$A$26:$A$37</c:f>
              <c:numCache>
                <c:formatCode>[$-409]mmm\-yy;@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expenditure!$C$26:$C$37</c:f>
              <c:numCache>
                <c:formatCode>0.00</c:formatCode>
                <c:ptCount val="12"/>
                <c:pt idx="0">
                  <c:v>38.19</c:v>
                </c:pt>
                <c:pt idx="1">
                  <c:v>48.79</c:v>
                </c:pt>
                <c:pt idx="2">
                  <c:v>47.89</c:v>
                </c:pt>
                <c:pt idx="3">
                  <c:v>45</c:v>
                </c:pt>
                <c:pt idx="4">
                  <c:v>50.260000000000005</c:v>
                </c:pt>
                <c:pt idx="5">
                  <c:v>45.54</c:v>
                </c:pt>
                <c:pt idx="6">
                  <c:v>48.68</c:v>
                </c:pt>
                <c:pt idx="7">
                  <c:v>44.260000000000005</c:v>
                </c:pt>
                <c:pt idx="8">
                  <c:v>34.840000000000003</c:v>
                </c:pt>
                <c:pt idx="9">
                  <c:v>41.769999999999996</c:v>
                </c:pt>
                <c:pt idx="10">
                  <c:v>46.07</c:v>
                </c:pt>
                <c:pt idx="11">
                  <c:v>57.31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A8-46F9-9B9A-D91B8354354F}"/>
            </c:ext>
          </c:extLst>
        </c:ser>
        <c:ser>
          <c:idx val="0"/>
          <c:order val="5"/>
          <c:tx>
            <c:strRef>
              <c:f>expenditure!$B$2</c:f>
              <c:strCache>
                <c:ptCount val="1"/>
                <c:pt idx="0">
                  <c:v>Photovoltaic 
＜10kW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expenditure!$A$26:$A$37</c:f>
              <c:numCache>
                <c:formatCode>[$-409]mmm\-yy;@</c:formatCode>
                <c:ptCount val="12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</c:numCache>
            </c:numRef>
          </c:cat>
          <c:val>
            <c:numRef>
              <c:f>expenditure!$B$26:$B$37</c:f>
              <c:numCache>
                <c:formatCode>0.00</c:formatCode>
                <c:ptCount val="12"/>
                <c:pt idx="0">
                  <c:v>24.78</c:v>
                </c:pt>
                <c:pt idx="1">
                  <c:v>30.51</c:v>
                </c:pt>
                <c:pt idx="2">
                  <c:v>25.939999999999998</c:v>
                </c:pt>
                <c:pt idx="3">
                  <c:v>21.75</c:v>
                </c:pt>
                <c:pt idx="4">
                  <c:v>22.48</c:v>
                </c:pt>
                <c:pt idx="5">
                  <c:v>19.41</c:v>
                </c:pt>
                <c:pt idx="6">
                  <c:v>22.59</c:v>
                </c:pt>
                <c:pt idx="7">
                  <c:v>19.580000000000002</c:v>
                </c:pt>
                <c:pt idx="8">
                  <c:v>13.049999999999999</c:v>
                </c:pt>
                <c:pt idx="9">
                  <c:v>15.01</c:v>
                </c:pt>
                <c:pt idx="10">
                  <c:v>15.580000000000002</c:v>
                </c:pt>
                <c:pt idx="11">
                  <c:v>17.919999999999998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A8-46F9-9B9A-D91B83543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772064"/>
        <c:axId val="414772456"/>
      </c:barChart>
      <c:dateAx>
        <c:axId val="41477206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414772456"/>
        <c:crosses val="autoZero"/>
        <c:auto val="1"/>
        <c:lblOffset val="100"/>
        <c:baseTimeUnit val="months"/>
      </c:dateAx>
      <c:valAx>
        <c:axId val="414772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en-US"/>
                  <a:t>Billion JPY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4147720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expenditure!$G$2</c:f>
              <c:strCache>
                <c:ptCount val="1"/>
                <c:pt idx="0">
                  <c:v>Bioenergy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expenditure!$A$13:$A$24</c:f>
              <c:numCache>
                <c:formatCode>[$-409]mmm\-yy;@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expenditure!$G$13:$G$24</c:f>
              <c:numCache>
                <c:formatCode>0.00</c:formatCode>
                <c:ptCount val="12"/>
                <c:pt idx="0">
                  <c:v>4.3600000000000003</c:v>
                </c:pt>
                <c:pt idx="1">
                  <c:v>4.3</c:v>
                </c:pt>
                <c:pt idx="2">
                  <c:v>3.9200000000000004</c:v>
                </c:pt>
                <c:pt idx="3">
                  <c:v>5</c:v>
                </c:pt>
                <c:pt idx="4">
                  <c:v>5.08</c:v>
                </c:pt>
                <c:pt idx="5">
                  <c:v>5.32</c:v>
                </c:pt>
                <c:pt idx="6">
                  <c:v>4.46</c:v>
                </c:pt>
                <c:pt idx="7">
                  <c:v>5.4399999999999995</c:v>
                </c:pt>
                <c:pt idx="8">
                  <c:v>6.1899999999999995</c:v>
                </c:pt>
                <c:pt idx="9">
                  <c:v>5.1899999999999995</c:v>
                </c:pt>
                <c:pt idx="10">
                  <c:v>4.26</c:v>
                </c:pt>
                <c:pt idx="11">
                  <c:v>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8-46F8-BC65-4D76F991E260}"/>
            </c:ext>
          </c:extLst>
        </c:ser>
        <c:ser>
          <c:idx val="4"/>
          <c:order val="1"/>
          <c:tx>
            <c:strRef>
              <c:f>expenditure!$F$2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expenditure!$A$13:$A$24</c:f>
              <c:numCache>
                <c:formatCode>[$-409]mmm\-yy;@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expenditure!$F$13:$F$24</c:f>
              <c:numCache>
                <c:formatCode>0.00</c:formatCode>
                <c:ptCount val="12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8-46F8-BC65-4D76F991E260}"/>
            </c:ext>
          </c:extLst>
        </c:ser>
        <c:ser>
          <c:idx val="3"/>
          <c:order val="2"/>
          <c:tx>
            <c:strRef>
              <c:f>expenditure!$E$2</c:f>
              <c:strCache>
                <c:ptCount val="1"/>
                <c:pt idx="0">
                  <c:v>Small hydro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expenditure!$A$13:$A$24</c:f>
              <c:numCache>
                <c:formatCode>[$-409]mmm\-yy;@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expenditure!$E$13:$E$24</c:f>
              <c:numCache>
                <c:formatCode>0.00</c:formatCode>
                <c:ptCount val="12"/>
                <c:pt idx="0">
                  <c:v>2.56</c:v>
                </c:pt>
                <c:pt idx="1">
                  <c:v>2.67</c:v>
                </c:pt>
                <c:pt idx="2">
                  <c:v>2.19</c:v>
                </c:pt>
                <c:pt idx="3">
                  <c:v>2.1800000000000002</c:v>
                </c:pt>
                <c:pt idx="4">
                  <c:v>2.1100000000000003</c:v>
                </c:pt>
                <c:pt idx="5">
                  <c:v>2.12</c:v>
                </c:pt>
                <c:pt idx="6">
                  <c:v>1.77</c:v>
                </c:pt>
                <c:pt idx="7">
                  <c:v>1.9</c:v>
                </c:pt>
                <c:pt idx="8">
                  <c:v>1.77</c:v>
                </c:pt>
                <c:pt idx="9">
                  <c:v>1.31</c:v>
                </c:pt>
                <c:pt idx="10">
                  <c:v>1.25</c:v>
                </c:pt>
                <c:pt idx="11">
                  <c:v>1.9300000000000002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8-46F8-BC65-4D76F991E260}"/>
            </c:ext>
          </c:extLst>
        </c:ser>
        <c:ser>
          <c:idx val="2"/>
          <c:order val="3"/>
          <c:tx>
            <c:strRef>
              <c:f>expenditure!$D$2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expenditure!$A$13:$A$24</c:f>
              <c:numCache>
                <c:formatCode>[$-409]mmm\-yy;@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expenditure!$D$13:$D$24</c:f>
              <c:numCache>
                <c:formatCode>0.00</c:formatCode>
                <c:ptCount val="12"/>
                <c:pt idx="0">
                  <c:v>11.02</c:v>
                </c:pt>
                <c:pt idx="1">
                  <c:v>7.4</c:v>
                </c:pt>
                <c:pt idx="2">
                  <c:v>3.94</c:v>
                </c:pt>
                <c:pt idx="3">
                  <c:v>6.11</c:v>
                </c:pt>
                <c:pt idx="4">
                  <c:v>4.67</c:v>
                </c:pt>
                <c:pt idx="5">
                  <c:v>5.37</c:v>
                </c:pt>
                <c:pt idx="6">
                  <c:v>9.23</c:v>
                </c:pt>
                <c:pt idx="7">
                  <c:v>10.14</c:v>
                </c:pt>
                <c:pt idx="8">
                  <c:v>12.4</c:v>
                </c:pt>
                <c:pt idx="9">
                  <c:v>11.67</c:v>
                </c:pt>
                <c:pt idx="10">
                  <c:v>10.83</c:v>
                </c:pt>
                <c:pt idx="11">
                  <c:v>11.790000000000001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B8-46F8-BC65-4D76F991E260}"/>
            </c:ext>
          </c:extLst>
        </c:ser>
        <c:ser>
          <c:idx val="1"/>
          <c:order val="4"/>
          <c:tx>
            <c:strRef>
              <c:f>expenditure!$C$2</c:f>
              <c:strCache>
                <c:ptCount val="1"/>
                <c:pt idx="0">
                  <c:v>Photovoltaic 
≧10kW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expenditure!$A$13:$A$24</c:f>
              <c:numCache>
                <c:formatCode>[$-409]mmm\-yy;@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expenditure!$C$13:$C$24</c:f>
              <c:numCache>
                <c:formatCode>0.00</c:formatCode>
                <c:ptCount val="12"/>
                <c:pt idx="0">
                  <c:v>5.59</c:v>
                </c:pt>
                <c:pt idx="1">
                  <c:v>10.42</c:v>
                </c:pt>
                <c:pt idx="2">
                  <c:v>10.77</c:v>
                </c:pt>
                <c:pt idx="3">
                  <c:v>11.1</c:v>
                </c:pt>
                <c:pt idx="4">
                  <c:v>15.669999999999998</c:v>
                </c:pt>
                <c:pt idx="5">
                  <c:v>16</c:v>
                </c:pt>
                <c:pt idx="6">
                  <c:v>16.86</c:v>
                </c:pt>
                <c:pt idx="7">
                  <c:v>15.290000000000001</c:v>
                </c:pt>
                <c:pt idx="8">
                  <c:v>14.84</c:v>
                </c:pt>
                <c:pt idx="9">
                  <c:v>16.96</c:v>
                </c:pt>
                <c:pt idx="10">
                  <c:v>18.600000000000001</c:v>
                </c:pt>
                <c:pt idx="11">
                  <c:v>24.830000000000002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B8-46F8-BC65-4D76F991E260}"/>
            </c:ext>
          </c:extLst>
        </c:ser>
        <c:ser>
          <c:idx val="0"/>
          <c:order val="5"/>
          <c:tx>
            <c:strRef>
              <c:f>expenditure!$B$2</c:f>
              <c:strCache>
                <c:ptCount val="1"/>
                <c:pt idx="0">
                  <c:v>Photovoltaic 
＜10kW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expenditure!$A$13:$A$24</c:f>
              <c:numCache>
                <c:formatCode>[$-409]mmm\-yy;@</c:formatCode>
                <c:ptCount val="12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</c:numCache>
            </c:numRef>
          </c:cat>
          <c:val>
            <c:numRef>
              <c:f>expenditure!$B$13:$B$24</c:f>
              <c:numCache>
                <c:formatCode>0.00</c:formatCode>
                <c:ptCount val="12"/>
                <c:pt idx="0">
                  <c:v>18.330000000000002</c:v>
                </c:pt>
                <c:pt idx="1">
                  <c:v>26.639999999999997</c:v>
                </c:pt>
                <c:pt idx="2">
                  <c:v>21.3</c:v>
                </c:pt>
                <c:pt idx="3">
                  <c:v>17.080000000000002</c:v>
                </c:pt>
                <c:pt idx="4">
                  <c:v>20.53</c:v>
                </c:pt>
                <c:pt idx="5">
                  <c:v>18.71</c:v>
                </c:pt>
                <c:pt idx="6">
                  <c:v>19.5</c:v>
                </c:pt>
                <c:pt idx="7">
                  <c:v>15.23</c:v>
                </c:pt>
                <c:pt idx="8">
                  <c:v>13.15</c:v>
                </c:pt>
                <c:pt idx="9">
                  <c:v>13.319999999999999</c:v>
                </c:pt>
                <c:pt idx="10">
                  <c:v>13.680000000000001</c:v>
                </c:pt>
                <c:pt idx="11">
                  <c:v>17.34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B8-46F8-BC65-4D76F991E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773240"/>
        <c:axId val="414773632"/>
      </c:barChart>
      <c:dateAx>
        <c:axId val="41477324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414773632"/>
        <c:crosses val="autoZero"/>
        <c:auto val="1"/>
        <c:lblOffset val="100"/>
        <c:baseTimeUnit val="months"/>
      </c:dateAx>
      <c:valAx>
        <c:axId val="414773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en-US"/>
                  <a:t>Billion JPY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4147732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expenditure!$G$2</c:f>
              <c:strCache>
                <c:ptCount val="1"/>
                <c:pt idx="0">
                  <c:v>Bioenergy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expenditure!$A$3:$A$11</c:f>
              <c:numCache>
                <c:formatCode>[$-409]mmm\-yy;@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expenditure!$G$3:$G$11</c:f>
              <c:numCache>
                <c:formatCode>0.00</c:formatCode>
                <c:ptCount val="9"/>
                <c:pt idx="0">
                  <c:v>0</c:v>
                </c:pt>
                <c:pt idx="1">
                  <c:v>0.03</c:v>
                </c:pt>
                <c:pt idx="2">
                  <c:v>0.1</c:v>
                </c:pt>
                <c:pt idx="3">
                  <c:v>0.09</c:v>
                </c:pt>
                <c:pt idx="4">
                  <c:v>0.16999999999999998</c:v>
                </c:pt>
                <c:pt idx="5">
                  <c:v>0.47000000000000003</c:v>
                </c:pt>
                <c:pt idx="6">
                  <c:v>0.44000000000000006</c:v>
                </c:pt>
                <c:pt idx="7">
                  <c:v>0.71</c:v>
                </c:pt>
                <c:pt idx="8">
                  <c:v>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C-4665-87E7-23471D1C0A5B}"/>
            </c:ext>
          </c:extLst>
        </c:ser>
        <c:ser>
          <c:idx val="4"/>
          <c:order val="1"/>
          <c:tx>
            <c:strRef>
              <c:f>expenditure!$F$2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expenditure!$A$3:$A$11</c:f>
              <c:numCache>
                <c:formatCode>[$-409]mmm\-yy;@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expenditure!$F$3:$F$11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3C-4665-87E7-23471D1C0A5B}"/>
            </c:ext>
          </c:extLst>
        </c:ser>
        <c:ser>
          <c:idx val="3"/>
          <c:order val="2"/>
          <c:tx>
            <c:strRef>
              <c:f>expenditure!$E$2</c:f>
              <c:strCache>
                <c:ptCount val="1"/>
                <c:pt idx="0">
                  <c:v>Small hydro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expenditure!$A$3:$A$11</c:f>
              <c:numCache>
                <c:formatCode>[$-409]mmm\-yy;@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expenditure!$E$3:$E$11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0.35</c:v>
                </c:pt>
                <c:pt idx="6">
                  <c:v>0.32</c:v>
                </c:pt>
                <c:pt idx="7">
                  <c:v>0.51</c:v>
                </c:pt>
                <c:pt idx="8">
                  <c:v>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3C-4665-87E7-23471D1C0A5B}"/>
            </c:ext>
          </c:extLst>
        </c:ser>
        <c:ser>
          <c:idx val="2"/>
          <c:order val="3"/>
          <c:tx>
            <c:strRef>
              <c:f>expenditure!$D$2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expenditure!$A$3:$A$11</c:f>
              <c:numCache>
                <c:formatCode>[$-409]mmm\-yy;@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expenditure!$D$3:$D$11</c:f>
              <c:numCache>
                <c:formatCode>0.00</c:formatCode>
                <c:ptCount val="9"/>
                <c:pt idx="0">
                  <c:v>0</c:v>
                </c:pt>
                <c:pt idx="1">
                  <c:v>0.01</c:v>
                </c:pt>
                <c:pt idx="2">
                  <c:v>0.6</c:v>
                </c:pt>
                <c:pt idx="3">
                  <c:v>4.5200000000000005</c:v>
                </c:pt>
                <c:pt idx="4">
                  <c:v>8.07</c:v>
                </c:pt>
                <c:pt idx="5">
                  <c:v>11.91</c:v>
                </c:pt>
                <c:pt idx="6">
                  <c:v>10.86</c:v>
                </c:pt>
                <c:pt idx="7">
                  <c:v>10.7</c:v>
                </c:pt>
                <c:pt idx="8">
                  <c:v>11.89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3C-4665-87E7-23471D1C0A5B}"/>
            </c:ext>
          </c:extLst>
        </c:ser>
        <c:ser>
          <c:idx val="1"/>
          <c:order val="4"/>
          <c:tx>
            <c:strRef>
              <c:f>expenditure!$C$2</c:f>
              <c:strCache>
                <c:ptCount val="1"/>
                <c:pt idx="0">
                  <c:v>Photovoltaic 
≧10kW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expenditure!$A$3:$A$11</c:f>
              <c:numCache>
                <c:formatCode>[$-409]mmm\-yy;@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expenditure!$C$3:$C$11</c:f>
              <c:numCache>
                <c:formatCode>0.00</c:formatCode>
                <c:ptCount val="9"/>
                <c:pt idx="0">
                  <c:v>0.05</c:v>
                </c:pt>
                <c:pt idx="1">
                  <c:v>0.36</c:v>
                </c:pt>
                <c:pt idx="2">
                  <c:v>0.4</c:v>
                </c:pt>
                <c:pt idx="3">
                  <c:v>0.48</c:v>
                </c:pt>
                <c:pt idx="4">
                  <c:v>0.6</c:v>
                </c:pt>
                <c:pt idx="5">
                  <c:v>0.63</c:v>
                </c:pt>
                <c:pt idx="6">
                  <c:v>0.96</c:v>
                </c:pt>
                <c:pt idx="7">
                  <c:v>1.41</c:v>
                </c:pt>
                <c:pt idx="8">
                  <c:v>2.6399999999999997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3C-4665-87E7-23471D1C0A5B}"/>
            </c:ext>
          </c:extLst>
        </c:ser>
        <c:ser>
          <c:idx val="0"/>
          <c:order val="5"/>
          <c:tx>
            <c:strRef>
              <c:f>expenditure!$B$2</c:f>
              <c:strCache>
                <c:ptCount val="1"/>
                <c:pt idx="0">
                  <c:v>Photovoltaic 
＜10kW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expenditure!$A$3:$A$11</c:f>
              <c:numCache>
                <c:formatCode>[$-409]mmm\-yy;@</c:formatCode>
                <c:ptCount val="9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</c:numCache>
            </c:numRef>
          </c:cat>
          <c:val>
            <c:numRef>
              <c:f>expenditure!$B$3:$B$11</c:f>
              <c:numCache>
                <c:formatCode>0.00</c:formatCode>
                <c:ptCount val="9"/>
                <c:pt idx="0">
                  <c:v>0.01</c:v>
                </c:pt>
                <c:pt idx="1">
                  <c:v>15.62</c:v>
                </c:pt>
                <c:pt idx="2">
                  <c:v>15.440000000000001</c:v>
                </c:pt>
                <c:pt idx="3">
                  <c:v>14.669999999999998</c:v>
                </c:pt>
                <c:pt idx="4">
                  <c:v>13.290000000000001</c:v>
                </c:pt>
                <c:pt idx="5">
                  <c:v>9.4400000000000013</c:v>
                </c:pt>
                <c:pt idx="6">
                  <c:v>9.5599999999999987</c:v>
                </c:pt>
                <c:pt idx="7">
                  <c:v>11.28</c:v>
                </c:pt>
                <c:pt idx="8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3C-4665-87E7-23471D1C0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774416"/>
        <c:axId val="414774808"/>
      </c:barChart>
      <c:dateAx>
        <c:axId val="4147744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414774808"/>
        <c:crosses val="autoZero"/>
        <c:auto val="1"/>
        <c:lblOffset val="100"/>
        <c:baseTimeUnit val="months"/>
      </c:dateAx>
      <c:valAx>
        <c:axId val="4147748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en-US"/>
                  <a:t>Billion JPY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4147744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zoomScaleNormal="100" zoomScaleSheetLayoutView="100" workbookViewId="0">
      <pane xSplit="1" ySplit="2" topLeftCell="B62" activePane="bottomRight" state="frozen"/>
      <selection pane="topRight" activeCell="B1" sqref="B1"/>
      <selection pane="bottomLeft" activeCell="A3" sqref="A3"/>
      <selection pane="bottomRight" activeCell="G71" sqref="G71"/>
    </sheetView>
  </sheetViews>
  <sheetFormatPr defaultRowHeight="12" x14ac:dyDescent="0.2"/>
  <cols>
    <col min="1" max="7" width="13.85546875" customWidth="1"/>
    <col min="8" max="8" width="13.5703125" customWidth="1"/>
    <col min="9" max="9" width="16.42578125" customWidth="1"/>
  </cols>
  <sheetData>
    <row r="1" spans="1:9" ht="16.5" x14ac:dyDescent="0.2">
      <c r="A1" s="5" t="s">
        <v>6</v>
      </c>
      <c r="B1" s="1"/>
      <c r="C1" s="1"/>
      <c r="D1" s="1"/>
      <c r="E1" s="1"/>
      <c r="F1" s="1"/>
      <c r="G1" s="1"/>
      <c r="H1" s="7" t="s">
        <v>8</v>
      </c>
    </row>
    <row r="2" spans="1:9" ht="24" x14ac:dyDescent="0.2">
      <c r="A2" s="2"/>
      <c r="B2" s="3" t="s">
        <v>0</v>
      </c>
      <c r="C2" s="3" t="s">
        <v>1</v>
      </c>
      <c r="D2" s="8" t="s">
        <v>2</v>
      </c>
      <c r="E2" s="3" t="s">
        <v>9</v>
      </c>
      <c r="F2" s="8" t="s">
        <v>3</v>
      </c>
      <c r="G2" s="8" t="s">
        <v>4</v>
      </c>
      <c r="H2" s="8" t="s">
        <v>5</v>
      </c>
      <c r="I2" s="4" t="s">
        <v>11</v>
      </c>
    </row>
    <row r="3" spans="1:9" ht="14.25" x14ac:dyDescent="0.2">
      <c r="A3" s="9">
        <v>41091</v>
      </c>
      <c r="B3" s="13">
        <v>0.01</v>
      </c>
      <c r="C3" s="13">
        <v>0.05</v>
      </c>
      <c r="D3" s="13">
        <v>0</v>
      </c>
      <c r="E3" s="13">
        <v>0</v>
      </c>
      <c r="F3" s="13">
        <v>0</v>
      </c>
      <c r="G3" s="13">
        <v>0</v>
      </c>
      <c r="H3" s="16">
        <f>SUM(B3:G3)</f>
        <v>6.0000000000000005E-2</v>
      </c>
    </row>
    <row r="4" spans="1:9" ht="14.25" x14ac:dyDescent="0.2">
      <c r="A4" s="9">
        <v>41122</v>
      </c>
      <c r="B4" s="13">
        <v>15.62</v>
      </c>
      <c r="C4" s="13">
        <v>0.36</v>
      </c>
      <c r="D4" s="13">
        <v>0.01</v>
      </c>
      <c r="E4" s="13">
        <v>0</v>
      </c>
      <c r="F4" s="13">
        <v>0</v>
      </c>
      <c r="G4" s="13">
        <v>0.03</v>
      </c>
      <c r="H4" s="16">
        <f>SUM(B4:G4)</f>
        <v>16.02</v>
      </c>
    </row>
    <row r="5" spans="1:9" ht="14.25" x14ac:dyDescent="0.2">
      <c r="A5" s="9">
        <v>41153</v>
      </c>
      <c r="B5" s="13">
        <v>15.440000000000001</v>
      </c>
      <c r="C5" s="13">
        <v>0.4</v>
      </c>
      <c r="D5" s="13">
        <v>0.6</v>
      </c>
      <c r="E5" s="13">
        <v>0.01</v>
      </c>
      <c r="F5" s="13">
        <v>0</v>
      </c>
      <c r="G5" s="13">
        <v>0.1</v>
      </c>
      <c r="H5" s="16">
        <f t="shared" ref="H5:H33" si="0">SUM(B5:G5)</f>
        <v>16.550000000000004</v>
      </c>
    </row>
    <row r="6" spans="1:9" ht="14.25" x14ac:dyDescent="0.2">
      <c r="A6" s="9">
        <v>41183</v>
      </c>
      <c r="B6" s="13">
        <v>14.669999999999998</v>
      </c>
      <c r="C6" s="13">
        <v>0.48</v>
      </c>
      <c r="D6" s="13">
        <v>4.5200000000000005</v>
      </c>
      <c r="E6" s="13">
        <v>0.03</v>
      </c>
      <c r="F6" s="13">
        <v>0</v>
      </c>
      <c r="G6" s="13">
        <v>0.09</v>
      </c>
      <c r="H6" s="16">
        <f t="shared" si="0"/>
        <v>19.79</v>
      </c>
    </row>
    <row r="7" spans="1:9" ht="14.25" x14ac:dyDescent="0.2">
      <c r="A7" s="9">
        <v>41214</v>
      </c>
      <c r="B7" s="13">
        <v>13.290000000000001</v>
      </c>
      <c r="C7" s="13">
        <v>0.6</v>
      </c>
      <c r="D7" s="13">
        <v>8.07</v>
      </c>
      <c r="E7" s="13">
        <v>0.06</v>
      </c>
      <c r="F7" s="13">
        <v>0</v>
      </c>
      <c r="G7" s="13">
        <v>0.16999999999999998</v>
      </c>
      <c r="H7" s="16">
        <f t="shared" si="0"/>
        <v>22.19</v>
      </c>
    </row>
    <row r="8" spans="1:9" ht="14.25" x14ac:dyDescent="0.2">
      <c r="A8" s="9">
        <v>41244</v>
      </c>
      <c r="B8" s="13">
        <v>9.4400000000000013</v>
      </c>
      <c r="C8" s="13">
        <v>0.63</v>
      </c>
      <c r="D8" s="13">
        <v>11.91</v>
      </c>
      <c r="E8" s="13">
        <v>0.35</v>
      </c>
      <c r="F8" s="13">
        <v>0</v>
      </c>
      <c r="G8" s="13">
        <v>0.47000000000000003</v>
      </c>
      <c r="H8" s="16">
        <f t="shared" si="0"/>
        <v>22.800000000000004</v>
      </c>
      <c r="I8" s="10">
        <f>SUM(H3:H8)</f>
        <v>97.41</v>
      </c>
    </row>
    <row r="9" spans="1:9" ht="14.25" x14ac:dyDescent="0.2">
      <c r="A9" s="9">
        <v>41275</v>
      </c>
      <c r="B9" s="13">
        <v>9.5599999999999987</v>
      </c>
      <c r="C9" s="13">
        <v>0.96</v>
      </c>
      <c r="D9" s="13">
        <v>10.86</v>
      </c>
      <c r="E9" s="13">
        <v>0.32</v>
      </c>
      <c r="F9" s="13">
        <v>0.02</v>
      </c>
      <c r="G9" s="13">
        <v>0.44000000000000006</v>
      </c>
      <c r="H9" s="16">
        <f t="shared" si="0"/>
        <v>22.16</v>
      </c>
      <c r="I9" s="10"/>
    </row>
    <row r="10" spans="1:9" ht="14.25" x14ac:dyDescent="0.2">
      <c r="A10" s="9">
        <v>41306</v>
      </c>
      <c r="B10" s="13">
        <v>11.28</v>
      </c>
      <c r="C10" s="13">
        <v>1.41</v>
      </c>
      <c r="D10" s="13">
        <v>10.7</v>
      </c>
      <c r="E10" s="13">
        <v>0.51</v>
      </c>
      <c r="F10" s="13">
        <v>0.02</v>
      </c>
      <c r="G10" s="13">
        <v>0.71</v>
      </c>
      <c r="H10" s="16">
        <f t="shared" si="0"/>
        <v>24.630000000000003</v>
      </c>
      <c r="I10" s="10"/>
    </row>
    <row r="11" spans="1:9" ht="15" thickBot="1" x14ac:dyDescent="0.25">
      <c r="A11" s="11">
        <v>41334</v>
      </c>
      <c r="B11" s="17">
        <v>15.6</v>
      </c>
      <c r="C11" s="17">
        <v>2.6399999999999997</v>
      </c>
      <c r="D11" s="17">
        <v>11.89</v>
      </c>
      <c r="E11" s="17">
        <v>1.77</v>
      </c>
      <c r="F11" s="17">
        <v>0.01</v>
      </c>
      <c r="G11" s="17">
        <v>2.13</v>
      </c>
      <c r="H11" s="18">
        <f t="shared" si="0"/>
        <v>34.04</v>
      </c>
      <c r="I11" s="10"/>
    </row>
    <row r="12" spans="1:9" s="1" customFormat="1" ht="29.25" thickBot="1" x14ac:dyDescent="0.25">
      <c r="A12" s="23" t="s">
        <v>10</v>
      </c>
      <c r="B12" s="21">
        <f>SUM(B3:B11)</f>
        <v>104.91</v>
      </c>
      <c r="C12" s="21">
        <f t="shared" ref="C12:H12" si="1">SUM(C3:C11)</f>
        <v>7.5299999999999994</v>
      </c>
      <c r="D12" s="21">
        <f t="shared" si="1"/>
        <v>58.56</v>
      </c>
      <c r="E12" s="21">
        <f t="shared" si="1"/>
        <v>3.05</v>
      </c>
      <c r="F12" s="21">
        <f t="shared" si="1"/>
        <v>0.05</v>
      </c>
      <c r="G12" s="21">
        <f t="shared" si="1"/>
        <v>4.1400000000000006</v>
      </c>
      <c r="H12" s="22">
        <f t="shared" si="1"/>
        <v>178.23999999999998</v>
      </c>
      <c r="I12" s="10"/>
    </row>
    <row r="13" spans="1:9" ht="14.25" x14ac:dyDescent="0.2">
      <c r="A13" s="12">
        <v>41365</v>
      </c>
      <c r="B13" s="19">
        <v>18.330000000000002</v>
      </c>
      <c r="C13" s="19">
        <v>5.59</v>
      </c>
      <c r="D13" s="19">
        <v>11.02</v>
      </c>
      <c r="E13" s="19">
        <v>2.56</v>
      </c>
      <c r="F13" s="19">
        <v>0.02</v>
      </c>
      <c r="G13" s="19">
        <v>4.3600000000000003</v>
      </c>
      <c r="H13" s="20">
        <f t="shared" si="0"/>
        <v>41.88</v>
      </c>
      <c r="I13" s="10"/>
    </row>
    <row r="14" spans="1:9" ht="14.25" x14ac:dyDescent="0.2">
      <c r="A14" s="9">
        <v>41395</v>
      </c>
      <c r="B14" s="13">
        <v>26.639999999999997</v>
      </c>
      <c r="C14" s="13">
        <v>10.42</v>
      </c>
      <c r="D14" s="13">
        <v>7.4</v>
      </c>
      <c r="E14" s="13">
        <v>2.67</v>
      </c>
      <c r="F14" s="13">
        <v>0.02</v>
      </c>
      <c r="G14" s="13">
        <v>4.3</v>
      </c>
      <c r="H14" s="16">
        <f t="shared" si="0"/>
        <v>51.449999999999996</v>
      </c>
      <c r="I14" s="10"/>
    </row>
    <row r="15" spans="1:9" ht="14.25" x14ac:dyDescent="0.2">
      <c r="A15" s="9">
        <v>41426</v>
      </c>
      <c r="B15" s="13">
        <v>21.3</v>
      </c>
      <c r="C15" s="13">
        <v>10.77</v>
      </c>
      <c r="D15" s="13">
        <v>3.94</v>
      </c>
      <c r="E15" s="13">
        <v>2.19</v>
      </c>
      <c r="F15" s="13">
        <v>0.02</v>
      </c>
      <c r="G15" s="13">
        <v>3.9200000000000004</v>
      </c>
      <c r="H15" s="16">
        <f t="shared" si="0"/>
        <v>42.14</v>
      </c>
      <c r="I15" s="10"/>
    </row>
    <row r="16" spans="1:9" ht="14.25" x14ac:dyDescent="0.2">
      <c r="A16" s="9">
        <v>41456</v>
      </c>
      <c r="B16" s="13">
        <v>17.080000000000002</v>
      </c>
      <c r="C16" s="13">
        <v>11.1</v>
      </c>
      <c r="D16" s="13">
        <v>6.11</v>
      </c>
      <c r="E16" s="13">
        <v>2.1800000000000002</v>
      </c>
      <c r="F16" s="13">
        <v>0.02</v>
      </c>
      <c r="G16" s="13">
        <v>5</v>
      </c>
      <c r="H16" s="16">
        <f t="shared" si="0"/>
        <v>41.49</v>
      </c>
      <c r="I16" s="10"/>
    </row>
    <row r="17" spans="1:9" ht="14.25" x14ac:dyDescent="0.2">
      <c r="A17" s="9">
        <v>41487</v>
      </c>
      <c r="B17" s="13">
        <v>20.53</v>
      </c>
      <c r="C17" s="13">
        <v>15.669999999999998</v>
      </c>
      <c r="D17" s="13">
        <v>4.67</v>
      </c>
      <c r="E17" s="13">
        <v>2.1100000000000003</v>
      </c>
      <c r="F17" s="13">
        <v>0.02</v>
      </c>
      <c r="G17" s="13">
        <v>5.08</v>
      </c>
      <c r="H17" s="16">
        <f t="shared" si="0"/>
        <v>48.080000000000005</v>
      </c>
      <c r="I17" s="10"/>
    </row>
    <row r="18" spans="1:9" ht="14.25" x14ac:dyDescent="0.2">
      <c r="A18" s="9">
        <v>41518</v>
      </c>
      <c r="B18" s="13">
        <v>18.71</v>
      </c>
      <c r="C18" s="13">
        <v>16</v>
      </c>
      <c r="D18" s="13">
        <v>5.37</v>
      </c>
      <c r="E18" s="13">
        <v>2.12</v>
      </c>
      <c r="F18" s="13">
        <v>0.02</v>
      </c>
      <c r="G18" s="13">
        <v>5.32</v>
      </c>
      <c r="H18" s="16">
        <f t="shared" si="0"/>
        <v>47.54</v>
      </c>
      <c r="I18" s="10"/>
    </row>
    <row r="19" spans="1:9" ht="14.25" x14ac:dyDescent="0.2">
      <c r="A19" s="9">
        <v>41548</v>
      </c>
      <c r="B19" s="13">
        <v>19.5</v>
      </c>
      <c r="C19" s="13">
        <v>16.86</v>
      </c>
      <c r="D19" s="13">
        <v>9.23</v>
      </c>
      <c r="E19" s="13">
        <v>1.77</v>
      </c>
      <c r="F19" s="13">
        <v>0.02</v>
      </c>
      <c r="G19" s="13">
        <v>4.46</v>
      </c>
      <c r="H19" s="16">
        <f t="shared" si="0"/>
        <v>51.840000000000011</v>
      </c>
      <c r="I19" s="10"/>
    </row>
    <row r="20" spans="1:9" ht="14.25" x14ac:dyDescent="0.2">
      <c r="A20" s="9">
        <v>41579</v>
      </c>
      <c r="B20" s="13">
        <v>15.23</v>
      </c>
      <c r="C20" s="13">
        <v>15.290000000000001</v>
      </c>
      <c r="D20" s="13">
        <v>10.14</v>
      </c>
      <c r="E20" s="13">
        <v>1.9</v>
      </c>
      <c r="F20" s="13">
        <v>0.02</v>
      </c>
      <c r="G20" s="13">
        <v>5.4399999999999995</v>
      </c>
      <c r="H20" s="16">
        <f t="shared" si="0"/>
        <v>48.02</v>
      </c>
      <c r="I20" s="10"/>
    </row>
    <row r="21" spans="1:9" ht="14.25" x14ac:dyDescent="0.2">
      <c r="A21" s="9">
        <v>41609</v>
      </c>
      <c r="B21" s="13">
        <v>13.15</v>
      </c>
      <c r="C21" s="13">
        <v>14.84</v>
      </c>
      <c r="D21" s="13">
        <v>12.4</v>
      </c>
      <c r="E21" s="13">
        <v>1.77</v>
      </c>
      <c r="F21" s="13">
        <v>0.02</v>
      </c>
      <c r="G21" s="13">
        <v>6.1899999999999995</v>
      </c>
      <c r="H21" s="16">
        <f t="shared" si="0"/>
        <v>48.370000000000005</v>
      </c>
      <c r="I21" s="10">
        <f>SUM(H9:H11,H13:H21)</f>
        <v>501.64000000000004</v>
      </c>
    </row>
    <row r="22" spans="1:9" ht="14.25" x14ac:dyDescent="0.2">
      <c r="A22" s="9">
        <v>41640</v>
      </c>
      <c r="B22" s="13">
        <v>13.319999999999999</v>
      </c>
      <c r="C22" s="13">
        <v>16.96</v>
      </c>
      <c r="D22" s="13">
        <v>11.67</v>
      </c>
      <c r="E22" s="13">
        <v>1.31</v>
      </c>
      <c r="F22" s="13">
        <v>0.01</v>
      </c>
      <c r="G22" s="13">
        <v>5.1899999999999995</v>
      </c>
      <c r="H22" s="16">
        <f t="shared" si="0"/>
        <v>48.46</v>
      </c>
      <c r="I22" s="10"/>
    </row>
    <row r="23" spans="1:9" ht="14.25" x14ac:dyDescent="0.2">
      <c r="A23" s="9">
        <v>41671</v>
      </c>
      <c r="B23" s="13">
        <v>13.680000000000001</v>
      </c>
      <c r="C23" s="13">
        <v>18.600000000000001</v>
      </c>
      <c r="D23" s="13">
        <v>10.83</v>
      </c>
      <c r="E23" s="13">
        <v>1.25</v>
      </c>
      <c r="F23" s="13">
        <v>0.01</v>
      </c>
      <c r="G23" s="13">
        <v>4.26</v>
      </c>
      <c r="H23" s="16">
        <f t="shared" si="0"/>
        <v>48.629999999999995</v>
      </c>
      <c r="I23" s="10"/>
    </row>
    <row r="24" spans="1:9" ht="15" thickBot="1" x14ac:dyDescent="0.25">
      <c r="A24" s="11">
        <v>41699</v>
      </c>
      <c r="B24" s="17">
        <v>17.34</v>
      </c>
      <c r="C24" s="17">
        <v>24.830000000000002</v>
      </c>
      <c r="D24" s="17">
        <v>11.790000000000001</v>
      </c>
      <c r="E24" s="17">
        <v>1.9300000000000002</v>
      </c>
      <c r="F24" s="17">
        <v>0.01</v>
      </c>
      <c r="G24" s="17">
        <v>5.32</v>
      </c>
      <c r="H24" s="18">
        <f t="shared" si="0"/>
        <v>61.22</v>
      </c>
      <c r="I24" s="10"/>
    </row>
    <row r="25" spans="1:9" s="1" customFormat="1" ht="29.25" thickBot="1" x14ac:dyDescent="0.25">
      <c r="A25" s="23" t="s">
        <v>12</v>
      </c>
      <c r="B25" s="21">
        <f>SUM(B13:B24)</f>
        <v>214.81</v>
      </c>
      <c r="C25" s="21">
        <f t="shared" ref="C25:H25" si="2">SUM(C13:C24)</f>
        <v>176.93</v>
      </c>
      <c r="D25" s="21">
        <f t="shared" si="2"/>
        <v>104.57000000000001</v>
      </c>
      <c r="E25" s="21">
        <f t="shared" si="2"/>
        <v>23.759999999999998</v>
      </c>
      <c r="F25" s="21">
        <f t="shared" si="2"/>
        <v>0.21000000000000002</v>
      </c>
      <c r="G25" s="21">
        <f t="shared" si="2"/>
        <v>58.839999999999989</v>
      </c>
      <c r="H25" s="22">
        <f t="shared" si="2"/>
        <v>579.12000000000012</v>
      </c>
      <c r="I25" s="10"/>
    </row>
    <row r="26" spans="1:9" ht="14.25" x14ac:dyDescent="0.2">
      <c r="A26" s="12">
        <v>41730</v>
      </c>
      <c r="B26" s="19">
        <v>24.78</v>
      </c>
      <c r="C26" s="19">
        <v>38.19</v>
      </c>
      <c r="D26" s="19">
        <v>8.0500000000000007</v>
      </c>
      <c r="E26" s="19">
        <v>2.8899999999999997</v>
      </c>
      <c r="F26" s="19">
        <v>0.01</v>
      </c>
      <c r="G26" s="19">
        <v>6.45</v>
      </c>
      <c r="H26" s="20">
        <f t="shared" si="0"/>
        <v>80.37</v>
      </c>
    </row>
    <row r="27" spans="1:9" ht="14.25" x14ac:dyDescent="0.2">
      <c r="A27" s="9">
        <v>41760</v>
      </c>
      <c r="B27" s="13">
        <v>30.51</v>
      </c>
      <c r="C27" s="13">
        <v>48.79</v>
      </c>
      <c r="D27" s="13">
        <v>8.52</v>
      </c>
      <c r="E27" s="13">
        <v>2.8899999999999997</v>
      </c>
      <c r="F27" s="13">
        <v>0.02</v>
      </c>
      <c r="G27" s="13">
        <v>6.69</v>
      </c>
      <c r="H27" s="16">
        <f t="shared" si="0"/>
        <v>97.419999999999987</v>
      </c>
    </row>
    <row r="28" spans="1:9" ht="14.25" x14ac:dyDescent="0.2">
      <c r="A28" s="9">
        <v>41791</v>
      </c>
      <c r="B28" s="13">
        <v>25.939999999999998</v>
      </c>
      <c r="C28" s="13">
        <v>47.89</v>
      </c>
      <c r="D28" s="13">
        <v>5.4</v>
      </c>
      <c r="E28" s="13">
        <v>2.4</v>
      </c>
      <c r="F28" s="13">
        <v>0.02</v>
      </c>
      <c r="G28" s="13">
        <v>4.5600000000000005</v>
      </c>
      <c r="H28" s="16">
        <f t="shared" si="0"/>
        <v>86.210000000000008</v>
      </c>
    </row>
    <row r="29" spans="1:9" ht="14.25" x14ac:dyDescent="0.2">
      <c r="A29" s="9">
        <v>41821</v>
      </c>
      <c r="B29" s="13">
        <v>21.75</v>
      </c>
      <c r="C29" s="13">
        <v>45</v>
      </c>
      <c r="D29" s="13">
        <v>5.14</v>
      </c>
      <c r="E29" s="13">
        <v>2.84</v>
      </c>
      <c r="F29" s="13">
        <v>0.01</v>
      </c>
      <c r="G29" s="13">
        <v>5.5600000000000005</v>
      </c>
      <c r="H29" s="16">
        <f t="shared" si="0"/>
        <v>80.300000000000011</v>
      </c>
    </row>
    <row r="30" spans="1:9" ht="14.25" x14ac:dyDescent="0.2">
      <c r="A30" s="9">
        <v>41852</v>
      </c>
      <c r="B30" s="13">
        <v>22.48</v>
      </c>
      <c r="C30" s="13">
        <v>50.260000000000005</v>
      </c>
      <c r="D30" s="13">
        <v>6.21</v>
      </c>
      <c r="E30" s="13">
        <v>2.7800000000000002</v>
      </c>
      <c r="F30" s="13">
        <v>0</v>
      </c>
      <c r="G30" s="13">
        <v>6.2700000000000005</v>
      </c>
      <c r="H30" s="16">
        <f t="shared" si="0"/>
        <v>88</v>
      </c>
    </row>
    <row r="31" spans="1:9" ht="14.25" x14ac:dyDescent="0.2">
      <c r="A31" s="9">
        <v>41883</v>
      </c>
      <c r="B31" s="13">
        <v>19.41</v>
      </c>
      <c r="C31" s="13">
        <v>45.54</v>
      </c>
      <c r="D31" s="13">
        <v>5.33</v>
      </c>
      <c r="E31" s="13">
        <v>1.9300000000000002</v>
      </c>
      <c r="F31" s="13">
        <v>0.01</v>
      </c>
      <c r="G31" s="13">
        <v>5.55</v>
      </c>
      <c r="H31" s="16">
        <f t="shared" si="0"/>
        <v>77.77000000000001</v>
      </c>
    </row>
    <row r="32" spans="1:9" ht="14.25" x14ac:dyDescent="0.2">
      <c r="A32" s="9">
        <v>41913</v>
      </c>
      <c r="B32" s="13">
        <v>22.59</v>
      </c>
      <c r="C32" s="13">
        <v>48.68</v>
      </c>
      <c r="D32" s="13">
        <v>8.620000000000001</v>
      </c>
      <c r="E32" s="13">
        <v>2</v>
      </c>
      <c r="F32" s="13">
        <v>0.01</v>
      </c>
      <c r="G32" s="13">
        <v>5.37</v>
      </c>
      <c r="H32" s="16">
        <f t="shared" si="0"/>
        <v>87.27000000000001</v>
      </c>
    </row>
    <row r="33" spans="1:9" ht="14.25" x14ac:dyDescent="0.2">
      <c r="A33" s="9">
        <v>41944</v>
      </c>
      <c r="B33" s="13">
        <v>19.580000000000002</v>
      </c>
      <c r="C33" s="13">
        <v>44.260000000000005</v>
      </c>
      <c r="D33" s="13">
        <v>9.120000000000001</v>
      </c>
      <c r="E33" s="13">
        <v>2.21</v>
      </c>
      <c r="F33" s="13">
        <v>0</v>
      </c>
      <c r="G33" s="13">
        <v>6.09</v>
      </c>
      <c r="H33" s="16">
        <f t="shared" si="0"/>
        <v>81.260000000000005</v>
      </c>
    </row>
    <row r="34" spans="1:9" ht="14.25" x14ac:dyDescent="0.2">
      <c r="A34" s="9">
        <v>41974</v>
      </c>
      <c r="B34" s="13">
        <v>13.049999999999999</v>
      </c>
      <c r="C34" s="13">
        <v>34.840000000000003</v>
      </c>
      <c r="D34" s="13">
        <v>14.54</v>
      </c>
      <c r="E34" s="13">
        <v>2.2800000000000002</v>
      </c>
      <c r="F34" s="13">
        <v>0.01</v>
      </c>
      <c r="G34" s="13">
        <v>7.1400000000000006</v>
      </c>
      <c r="H34" s="13">
        <v>71.849999999999994</v>
      </c>
      <c r="I34" s="10">
        <f>SUM(H22:H24,H26:H34)</f>
        <v>908.7600000000001</v>
      </c>
    </row>
    <row r="35" spans="1:9" ht="14.25" x14ac:dyDescent="0.2">
      <c r="A35" s="9">
        <v>42005</v>
      </c>
      <c r="B35" s="13">
        <v>15.01</v>
      </c>
      <c r="C35" s="13">
        <v>41.769999999999996</v>
      </c>
      <c r="D35" s="13">
        <v>14.36</v>
      </c>
      <c r="E35" s="13">
        <v>1.69</v>
      </c>
      <c r="F35" s="13">
        <v>0.02</v>
      </c>
      <c r="G35" s="13">
        <v>6.85</v>
      </c>
      <c r="H35" s="13">
        <v>79.7</v>
      </c>
    </row>
    <row r="36" spans="1:9" ht="14.25" x14ac:dyDescent="0.2">
      <c r="A36" s="9">
        <v>42036</v>
      </c>
      <c r="B36" s="15">
        <v>15.580000000000002</v>
      </c>
      <c r="C36" s="15">
        <v>46.07</v>
      </c>
      <c r="D36" s="15">
        <v>11.84</v>
      </c>
      <c r="E36" s="15">
        <v>1.5</v>
      </c>
      <c r="F36" s="15">
        <v>6.9999999999999993E-2</v>
      </c>
      <c r="G36" s="15">
        <v>6.2299999999999995</v>
      </c>
      <c r="H36" s="15">
        <v>81.289999999999992</v>
      </c>
    </row>
    <row r="37" spans="1:9" ht="15" thickBot="1" x14ac:dyDescent="0.25">
      <c r="A37" s="11">
        <v>42064</v>
      </c>
      <c r="B37" s="24">
        <v>17.919999999999998</v>
      </c>
      <c r="C37" s="24">
        <v>57.31</v>
      </c>
      <c r="D37" s="24">
        <v>11.61</v>
      </c>
      <c r="E37" s="24">
        <v>2.7800000000000002</v>
      </c>
      <c r="F37" s="24">
        <v>0.09</v>
      </c>
      <c r="G37" s="24">
        <v>7.49</v>
      </c>
      <c r="H37" s="24">
        <v>97.2</v>
      </c>
    </row>
    <row r="38" spans="1:9" ht="29.25" thickBot="1" x14ac:dyDescent="0.25">
      <c r="A38" s="25" t="s">
        <v>13</v>
      </c>
      <c r="B38" s="26">
        <f>SUM(B26:B37)</f>
        <v>248.60000000000002</v>
      </c>
      <c r="C38" s="26">
        <f t="shared" ref="C38:H38" si="3">SUM(C26:C37)</f>
        <v>548.6</v>
      </c>
      <c r="D38" s="26">
        <f t="shared" si="3"/>
        <v>108.74000000000001</v>
      </c>
      <c r="E38" s="26">
        <f t="shared" si="3"/>
        <v>28.190000000000005</v>
      </c>
      <c r="F38" s="26">
        <f t="shared" si="3"/>
        <v>0.27</v>
      </c>
      <c r="G38" s="26">
        <f t="shared" si="3"/>
        <v>74.25</v>
      </c>
      <c r="H38" s="27">
        <f t="shared" si="3"/>
        <v>1008.6400000000001</v>
      </c>
    </row>
    <row r="39" spans="1:9" s="1" customFormat="1" ht="14.25" x14ac:dyDescent="0.2">
      <c r="A39" s="12">
        <v>42095</v>
      </c>
      <c r="B39" s="30">
        <v>24.7</v>
      </c>
      <c r="C39" s="30">
        <v>75.78</v>
      </c>
      <c r="D39" s="30">
        <v>10.120000000000001</v>
      </c>
      <c r="E39" s="30">
        <v>3.6399999999999997</v>
      </c>
      <c r="F39" s="30">
        <v>0.09</v>
      </c>
      <c r="G39" s="30">
        <v>7.7299999999999995</v>
      </c>
      <c r="H39" s="30">
        <v>122.05</v>
      </c>
    </row>
    <row r="40" spans="1:9" s="1" customFormat="1" ht="14.25" x14ac:dyDescent="0.2">
      <c r="A40" s="9">
        <v>42125</v>
      </c>
      <c r="B40" s="15">
        <v>33.9</v>
      </c>
      <c r="C40" s="15">
        <v>98.44</v>
      </c>
      <c r="D40" s="15">
        <v>8.08</v>
      </c>
      <c r="E40" s="15">
        <v>3.7</v>
      </c>
      <c r="F40" s="15">
        <v>0.05</v>
      </c>
      <c r="G40" s="15">
        <v>9.07</v>
      </c>
      <c r="H40" s="15">
        <v>153.25</v>
      </c>
    </row>
    <row r="41" spans="1:9" s="1" customFormat="1" ht="14.25" x14ac:dyDescent="0.2">
      <c r="A41" s="12">
        <v>42156</v>
      </c>
      <c r="B41" s="31">
        <v>28.48</v>
      </c>
      <c r="C41" s="31">
        <v>92.2</v>
      </c>
      <c r="D41" s="31">
        <v>6.42</v>
      </c>
      <c r="E41" s="31">
        <v>3.2</v>
      </c>
      <c r="F41" s="31">
        <v>0.08</v>
      </c>
      <c r="G41" s="31">
        <v>7.65</v>
      </c>
      <c r="H41" s="31">
        <v>138.04000000000002</v>
      </c>
    </row>
    <row r="42" spans="1:9" s="1" customFormat="1" ht="14.25" x14ac:dyDescent="0.2">
      <c r="A42" s="9">
        <v>42186</v>
      </c>
      <c r="B42" s="31">
        <v>21.41</v>
      </c>
      <c r="C42" s="31">
        <v>79.929999999999993</v>
      </c>
      <c r="D42" s="31">
        <v>6.8</v>
      </c>
      <c r="E42" s="31">
        <v>3.79</v>
      </c>
      <c r="F42" s="31">
        <v>0.24</v>
      </c>
      <c r="G42" s="31">
        <v>8.77</v>
      </c>
      <c r="H42" s="31">
        <v>120.94000000000001</v>
      </c>
    </row>
    <row r="43" spans="1:9" s="1" customFormat="1" ht="14.25" x14ac:dyDescent="0.2">
      <c r="A43" s="12">
        <v>42217</v>
      </c>
      <c r="B43" s="31">
        <v>27.130000000000003</v>
      </c>
      <c r="C43" s="31">
        <v>101.14</v>
      </c>
      <c r="D43" s="31">
        <v>4.8600000000000003</v>
      </c>
      <c r="E43" s="31">
        <v>3.0100000000000002</v>
      </c>
      <c r="F43" s="31">
        <v>0.22000000000000003</v>
      </c>
      <c r="G43" s="31">
        <v>9.14</v>
      </c>
      <c r="H43" s="31">
        <v>145.5</v>
      </c>
    </row>
    <row r="44" spans="1:9" s="1" customFormat="1" ht="14.25" x14ac:dyDescent="0.2">
      <c r="A44" s="9">
        <v>42248</v>
      </c>
      <c r="B44" s="31">
        <v>19.34</v>
      </c>
      <c r="C44" s="31">
        <v>78.88</v>
      </c>
      <c r="D44" s="31">
        <v>8.2200000000000006</v>
      </c>
      <c r="E44" s="31">
        <v>3.22</v>
      </c>
      <c r="F44" s="31">
        <v>0.24</v>
      </c>
      <c r="G44" s="31">
        <v>9.92</v>
      </c>
      <c r="H44" s="31">
        <v>119.82000000000001</v>
      </c>
    </row>
    <row r="45" spans="1:9" s="1" customFormat="1" ht="14.25" x14ac:dyDescent="0.2">
      <c r="A45" s="12">
        <v>42278</v>
      </c>
      <c r="B45" s="31">
        <v>26.28</v>
      </c>
      <c r="C45" s="31">
        <v>93.09</v>
      </c>
      <c r="D45" s="31">
        <v>10.67</v>
      </c>
      <c r="E45" s="31">
        <v>2.42</v>
      </c>
      <c r="F45" s="31">
        <v>0.24</v>
      </c>
      <c r="G45" s="31">
        <v>9.9</v>
      </c>
      <c r="H45" s="31">
        <v>142.59</v>
      </c>
    </row>
    <row r="46" spans="1:9" s="1" customFormat="1" ht="14.25" x14ac:dyDescent="0.2">
      <c r="A46" s="9">
        <v>42309</v>
      </c>
      <c r="B46" s="31">
        <v>22.7</v>
      </c>
      <c r="C46" s="31">
        <v>78.47999999999999</v>
      </c>
      <c r="D46" s="31">
        <v>9.1999999999999993</v>
      </c>
      <c r="E46" s="31">
        <v>2.8899999999999997</v>
      </c>
      <c r="F46" s="31">
        <v>0.27</v>
      </c>
      <c r="G46" s="31">
        <v>11.209999999999999</v>
      </c>
      <c r="H46" s="31">
        <v>124.74000000000001</v>
      </c>
    </row>
    <row r="47" spans="1:9" s="1" customFormat="1" ht="14.25" x14ac:dyDescent="0.2">
      <c r="A47" s="12">
        <v>42339</v>
      </c>
      <c r="B47" s="31">
        <v>13.309999999999999</v>
      </c>
      <c r="C47" s="31">
        <v>56.98</v>
      </c>
      <c r="D47" s="31">
        <v>13.41</v>
      </c>
      <c r="E47" s="31">
        <v>3.75</v>
      </c>
      <c r="F47" s="31">
        <v>0.27</v>
      </c>
      <c r="G47" s="31">
        <v>12.709999999999999</v>
      </c>
      <c r="H47" s="31">
        <v>100.42</v>
      </c>
      <c r="I47" s="37">
        <f>SUM(H35:H37,H39:H47)</f>
        <v>1425.54</v>
      </c>
    </row>
    <row r="48" spans="1:9" s="1" customFormat="1" ht="14.25" x14ac:dyDescent="0.2">
      <c r="A48" s="9">
        <v>42370</v>
      </c>
      <c r="B48" s="31">
        <v>16.740000000000002</v>
      </c>
      <c r="C48" s="31">
        <v>67.429999999999993</v>
      </c>
      <c r="D48" s="31">
        <v>14.59</v>
      </c>
      <c r="E48" s="31">
        <v>2.7800000000000002</v>
      </c>
      <c r="F48" s="31">
        <v>0.3</v>
      </c>
      <c r="G48" s="31">
        <v>11.89</v>
      </c>
      <c r="H48" s="31">
        <v>113.74000000000001</v>
      </c>
    </row>
    <row r="49" spans="1:9" s="1" customFormat="1" ht="14.25" x14ac:dyDescent="0.2">
      <c r="A49" s="12">
        <v>42401</v>
      </c>
      <c r="B49" s="31">
        <v>16.399999999999999</v>
      </c>
      <c r="C49" s="31">
        <v>72.67</v>
      </c>
      <c r="D49" s="31">
        <v>13.39</v>
      </c>
      <c r="E49" s="31">
        <v>2.8899999999999997</v>
      </c>
      <c r="F49" s="31">
        <v>0.25</v>
      </c>
      <c r="G49" s="31">
        <v>12.77</v>
      </c>
      <c r="H49" s="31">
        <v>118.37</v>
      </c>
    </row>
    <row r="50" spans="1:9" s="1" customFormat="1" ht="15" thickBot="1" x14ac:dyDescent="0.25">
      <c r="A50" s="11">
        <v>42430</v>
      </c>
      <c r="B50" s="33">
        <v>22.53</v>
      </c>
      <c r="C50" s="33">
        <v>100.32000000000001</v>
      </c>
      <c r="D50" s="33">
        <v>10.58</v>
      </c>
      <c r="E50" s="33">
        <v>3.7600000000000002</v>
      </c>
      <c r="F50" s="33">
        <v>0.28999999999999998</v>
      </c>
      <c r="G50" s="33">
        <v>12.52</v>
      </c>
      <c r="H50" s="33">
        <v>150.01</v>
      </c>
    </row>
    <row r="51" spans="1:9" s="1" customFormat="1" ht="29.25" thickBot="1" x14ac:dyDescent="0.25">
      <c r="A51" s="23" t="s">
        <v>14</v>
      </c>
      <c r="B51" s="35">
        <f>SUM(B39:B50)</f>
        <v>272.92</v>
      </c>
      <c r="C51" s="35">
        <f t="shared" ref="C51:H51" si="4">SUM(C39:C50)</f>
        <v>995.34</v>
      </c>
      <c r="D51" s="35">
        <f t="shared" si="4"/>
        <v>116.34</v>
      </c>
      <c r="E51" s="35">
        <f t="shared" si="4"/>
        <v>39.049999999999997</v>
      </c>
      <c r="F51" s="35">
        <f t="shared" si="4"/>
        <v>2.54</v>
      </c>
      <c r="G51" s="35">
        <f t="shared" si="4"/>
        <v>123.27999999999999</v>
      </c>
      <c r="H51" s="36">
        <f t="shared" si="4"/>
        <v>1549.4700000000005</v>
      </c>
    </row>
    <row r="52" spans="1:9" s="1" customFormat="1" ht="14.25" x14ac:dyDescent="0.2">
      <c r="A52" s="12">
        <v>42461</v>
      </c>
      <c r="B52" s="34">
        <v>28.68</v>
      </c>
      <c r="C52" s="34">
        <v>120.66</v>
      </c>
      <c r="D52" s="34">
        <v>11.03</v>
      </c>
      <c r="E52" s="34">
        <v>4.55</v>
      </c>
      <c r="F52" s="34">
        <v>0.31</v>
      </c>
      <c r="G52" s="34">
        <v>11.370000000000001</v>
      </c>
      <c r="H52" s="34">
        <v>176.59</v>
      </c>
    </row>
    <row r="53" spans="1:9" s="1" customFormat="1" ht="14.25" x14ac:dyDescent="0.2">
      <c r="A53" s="9">
        <v>42491</v>
      </c>
      <c r="B53" s="34">
        <v>34.06</v>
      </c>
      <c r="C53" s="34">
        <v>140.07</v>
      </c>
      <c r="D53" s="34">
        <v>9.879999999999999</v>
      </c>
      <c r="E53" s="34">
        <v>5.2700000000000005</v>
      </c>
      <c r="F53" s="34">
        <v>0.27</v>
      </c>
      <c r="G53" s="34">
        <v>13.74</v>
      </c>
      <c r="H53" s="34">
        <v>203.29000000000002</v>
      </c>
    </row>
    <row r="54" spans="1:9" s="1" customFormat="1" ht="14.25" x14ac:dyDescent="0.2">
      <c r="A54" s="9">
        <v>42522</v>
      </c>
      <c r="B54" s="34">
        <v>30.080000000000002</v>
      </c>
      <c r="C54" s="34">
        <v>130.59</v>
      </c>
      <c r="D54" s="34">
        <v>7.82</v>
      </c>
      <c r="E54" s="34">
        <v>4.5999999999999996</v>
      </c>
      <c r="F54" s="34">
        <v>0.27999999999999997</v>
      </c>
      <c r="G54" s="34">
        <v>13.41</v>
      </c>
      <c r="H54" s="34">
        <v>186.79000000000002</v>
      </c>
    </row>
    <row r="55" spans="1:9" s="1" customFormat="1" ht="14.25" x14ac:dyDescent="0.2">
      <c r="A55" s="9">
        <v>42552</v>
      </c>
      <c r="B55" s="34">
        <v>24.68</v>
      </c>
      <c r="C55" s="34">
        <v>120.74000000000001</v>
      </c>
      <c r="D55" s="34">
        <v>6.2799999999999994</v>
      </c>
      <c r="E55" s="34">
        <v>4.8899999999999997</v>
      </c>
      <c r="F55" s="34">
        <v>0.27999999999999997</v>
      </c>
      <c r="G55" s="34">
        <v>14.14</v>
      </c>
      <c r="H55" s="34">
        <v>170.99</v>
      </c>
    </row>
    <row r="56" spans="1:9" s="1" customFormat="1" ht="14.25" x14ac:dyDescent="0.2">
      <c r="A56" s="9">
        <v>42583</v>
      </c>
      <c r="B56" s="34">
        <v>29.630000000000003</v>
      </c>
      <c r="C56" s="34">
        <v>150.10999999999999</v>
      </c>
      <c r="D56" s="34">
        <v>6.14</v>
      </c>
      <c r="E56" s="34">
        <v>4.21</v>
      </c>
      <c r="F56" s="34">
        <v>0.26</v>
      </c>
      <c r="G56" s="34">
        <v>15.169999999999998</v>
      </c>
      <c r="H56" s="34">
        <v>205.51999999999998</v>
      </c>
    </row>
    <row r="57" spans="1:9" s="1" customFormat="1" ht="14.25" x14ac:dyDescent="0.2">
      <c r="A57" s="9">
        <v>42614</v>
      </c>
      <c r="B57" s="34">
        <v>25.47</v>
      </c>
      <c r="C57" s="34">
        <v>123.17</v>
      </c>
      <c r="D57" s="34">
        <v>6.44</v>
      </c>
      <c r="E57" s="34">
        <v>4.95</v>
      </c>
      <c r="F57" s="34">
        <v>0.22999999999999998</v>
      </c>
      <c r="G57" s="34">
        <v>14.74</v>
      </c>
      <c r="H57" s="34">
        <v>175.01</v>
      </c>
    </row>
    <row r="58" spans="1:9" s="1" customFormat="1" ht="14.25" x14ac:dyDescent="0.2">
      <c r="A58" s="9">
        <v>42644</v>
      </c>
      <c r="B58" s="34">
        <v>18.619999999999997</v>
      </c>
      <c r="C58" s="34">
        <v>94.26</v>
      </c>
      <c r="D58" s="34">
        <v>11.690000000000001</v>
      </c>
      <c r="E58" s="34">
        <v>4.4799999999999995</v>
      </c>
      <c r="F58" s="34">
        <v>0.25</v>
      </c>
      <c r="G58" s="34">
        <v>13.790000000000001</v>
      </c>
      <c r="H58" s="34">
        <v>143.09</v>
      </c>
    </row>
    <row r="59" spans="1:9" s="1" customFormat="1" ht="14.25" x14ac:dyDescent="0.2">
      <c r="A59" s="9">
        <v>42675</v>
      </c>
      <c r="B59" s="34">
        <v>20.73</v>
      </c>
      <c r="C59" s="34">
        <v>92.53</v>
      </c>
      <c r="D59" s="34">
        <v>12.26</v>
      </c>
      <c r="E59" s="34">
        <v>3.8899999999999997</v>
      </c>
      <c r="F59" s="34">
        <v>0.25</v>
      </c>
      <c r="G59" s="34">
        <v>14.459999999999999</v>
      </c>
      <c r="H59" s="34">
        <v>144.10999999999999</v>
      </c>
    </row>
    <row r="60" spans="1:9" s="1" customFormat="1" ht="14.25" x14ac:dyDescent="0.2">
      <c r="A60" s="9">
        <v>42705</v>
      </c>
      <c r="B60" s="34">
        <v>16.669999999999998</v>
      </c>
      <c r="C60" s="34">
        <v>80.55</v>
      </c>
      <c r="D60" s="34">
        <v>15.37</v>
      </c>
      <c r="E60" s="34">
        <v>5.01</v>
      </c>
      <c r="F60" s="34">
        <v>0.26</v>
      </c>
      <c r="G60" s="34">
        <v>17.880000000000003</v>
      </c>
      <c r="H60" s="34">
        <v>135.75</v>
      </c>
      <c r="I60" s="37">
        <f>SUM(H48:H50,H52:H60)</f>
        <v>1923.2599999999998</v>
      </c>
    </row>
    <row r="61" spans="1:9" s="1" customFormat="1" ht="14.25" x14ac:dyDescent="0.2">
      <c r="A61" s="9">
        <v>42736</v>
      </c>
      <c r="B61" s="34">
        <v>18.61</v>
      </c>
      <c r="C61" s="34">
        <v>89.25</v>
      </c>
      <c r="D61" s="34">
        <v>14.85</v>
      </c>
      <c r="E61" s="34">
        <v>4.13</v>
      </c>
      <c r="F61" s="34">
        <v>0.26</v>
      </c>
      <c r="G61" s="34">
        <v>17.97</v>
      </c>
      <c r="H61" s="34">
        <v>145.07</v>
      </c>
    </row>
    <row r="62" spans="1:9" s="1" customFormat="1" ht="14.25" x14ac:dyDescent="0.2">
      <c r="A62" s="9">
        <v>42767</v>
      </c>
      <c r="B62" s="34">
        <v>19.91</v>
      </c>
      <c r="C62" s="34">
        <v>99.88</v>
      </c>
      <c r="D62" s="34">
        <v>16.690000000000001</v>
      </c>
      <c r="E62" s="34">
        <v>3.4899999999999998</v>
      </c>
      <c r="F62" s="34">
        <v>0.25</v>
      </c>
      <c r="G62" s="34">
        <v>15.24</v>
      </c>
      <c r="H62" s="34">
        <v>155.45999999999998</v>
      </c>
    </row>
    <row r="63" spans="1:9" s="1" customFormat="1" ht="15" thickBot="1" x14ac:dyDescent="0.25">
      <c r="A63" s="11">
        <v>42795</v>
      </c>
      <c r="B63" s="39">
        <v>25.43</v>
      </c>
      <c r="C63" s="39">
        <v>126.05</v>
      </c>
      <c r="D63" s="39">
        <v>12.709999999999999</v>
      </c>
      <c r="E63" s="39">
        <v>3.9</v>
      </c>
      <c r="F63" s="39">
        <v>0.4</v>
      </c>
      <c r="G63" s="39">
        <v>18.880000000000003</v>
      </c>
      <c r="H63" s="39">
        <v>187.35999999999999</v>
      </c>
    </row>
    <row r="64" spans="1:9" s="1" customFormat="1" ht="29.25" thickBot="1" x14ac:dyDescent="0.25">
      <c r="A64" s="23" t="s">
        <v>16</v>
      </c>
      <c r="B64" s="40">
        <f>SUM(B52:B63)</f>
        <v>292.57</v>
      </c>
      <c r="C64" s="40">
        <f t="shared" ref="C64:H64" si="5">SUM(C52:C63)</f>
        <v>1367.86</v>
      </c>
      <c r="D64" s="40">
        <f t="shared" si="5"/>
        <v>131.16</v>
      </c>
      <c r="E64" s="40">
        <f t="shared" si="5"/>
        <v>53.37</v>
      </c>
      <c r="F64" s="40">
        <f t="shared" si="5"/>
        <v>3.2999999999999994</v>
      </c>
      <c r="G64" s="40">
        <f t="shared" si="5"/>
        <v>180.79</v>
      </c>
      <c r="H64" s="41">
        <f t="shared" si="5"/>
        <v>2029.0299999999997</v>
      </c>
    </row>
    <row r="65" spans="1:8" s="1" customFormat="1" ht="14.25" x14ac:dyDescent="0.2">
      <c r="A65" s="12">
        <v>42826</v>
      </c>
      <c r="B65" s="34"/>
      <c r="C65" s="34"/>
      <c r="D65" s="34"/>
      <c r="E65" s="34"/>
      <c r="F65" s="34"/>
      <c r="G65" s="34"/>
      <c r="H65" s="34"/>
    </row>
    <row r="66" spans="1:8" s="1" customFormat="1" ht="14.25" x14ac:dyDescent="0.2">
      <c r="A66" s="9">
        <v>42856</v>
      </c>
      <c r="B66" s="32"/>
      <c r="C66" s="32"/>
      <c r="D66" s="32"/>
      <c r="E66" s="32"/>
      <c r="F66" s="32"/>
      <c r="G66" s="32"/>
      <c r="H66" s="32"/>
    </row>
    <row r="67" spans="1:8" s="1" customFormat="1" ht="14.25" x14ac:dyDescent="0.2">
      <c r="A67" s="9">
        <v>42887</v>
      </c>
      <c r="B67" s="32"/>
      <c r="C67" s="32"/>
      <c r="D67" s="32"/>
      <c r="E67" s="32"/>
      <c r="F67" s="32"/>
      <c r="G67" s="32"/>
      <c r="H67" s="32"/>
    </row>
    <row r="68" spans="1:8" s="1" customFormat="1" ht="14.25" x14ac:dyDescent="0.2">
      <c r="A68" s="9">
        <v>42917</v>
      </c>
      <c r="B68" s="32"/>
      <c r="C68" s="32"/>
      <c r="D68" s="32"/>
      <c r="E68" s="32"/>
      <c r="F68" s="32"/>
      <c r="G68" s="32"/>
      <c r="H68" s="32"/>
    </row>
    <row r="69" spans="1:8" s="1" customFormat="1" ht="14.25" x14ac:dyDescent="0.2">
      <c r="A69" s="9">
        <v>42948</v>
      </c>
      <c r="B69" s="32"/>
      <c r="C69" s="32"/>
      <c r="D69" s="32"/>
      <c r="E69" s="32"/>
      <c r="F69" s="32"/>
      <c r="G69" s="32"/>
      <c r="H69" s="32"/>
    </row>
    <row r="70" spans="1:8" s="1" customFormat="1" ht="14.25" x14ac:dyDescent="0.2">
      <c r="A70" s="9">
        <v>42979</v>
      </c>
      <c r="B70" s="32"/>
      <c r="C70" s="32"/>
      <c r="D70" s="32"/>
      <c r="E70" s="32"/>
      <c r="F70" s="32"/>
      <c r="G70" s="32"/>
      <c r="H70" s="32"/>
    </row>
    <row r="71" spans="1:8" s="1" customFormat="1" ht="14.25" x14ac:dyDescent="0.2">
      <c r="A71" s="9">
        <v>43009</v>
      </c>
      <c r="B71" s="32"/>
      <c r="C71" s="32"/>
      <c r="D71" s="32"/>
      <c r="E71" s="32"/>
      <c r="F71" s="32"/>
      <c r="G71" s="32"/>
      <c r="H71" s="32"/>
    </row>
    <row r="72" spans="1:8" s="1" customFormat="1" ht="14.25" x14ac:dyDescent="0.2">
      <c r="A72" s="9">
        <v>43040</v>
      </c>
      <c r="B72" s="32"/>
      <c r="C72" s="32"/>
      <c r="D72" s="32"/>
      <c r="E72" s="32"/>
      <c r="F72" s="32"/>
      <c r="G72" s="32"/>
      <c r="H72" s="32"/>
    </row>
    <row r="73" spans="1:8" s="1" customFormat="1" ht="14.25" x14ac:dyDescent="0.2">
      <c r="A73" s="9">
        <v>43070</v>
      </c>
      <c r="B73" s="32"/>
      <c r="C73" s="32"/>
      <c r="D73" s="32"/>
      <c r="E73" s="32"/>
      <c r="F73" s="32"/>
      <c r="G73" s="32"/>
      <c r="H73" s="32"/>
    </row>
    <row r="74" spans="1:8" s="1" customFormat="1" ht="14.25" x14ac:dyDescent="0.2">
      <c r="A74" s="9">
        <v>43101</v>
      </c>
      <c r="B74" s="32"/>
      <c r="C74" s="32"/>
      <c r="D74" s="32"/>
      <c r="E74" s="32"/>
      <c r="F74" s="32"/>
      <c r="G74" s="32"/>
      <c r="H74" s="32"/>
    </row>
    <row r="75" spans="1:8" s="1" customFormat="1" ht="14.25" x14ac:dyDescent="0.2">
      <c r="A75" s="9">
        <v>43132</v>
      </c>
      <c r="B75" s="32"/>
      <c r="C75" s="32"/>
      <c r="D75" s="32"/>
      <c r="E75" s="32"/>
      <c r="F75" s="32"/>
      <c r="G75" s="32"/>
      <c r="H75" s="32"/>
    </row>
    <row r="76" spans="1:8" s="1" customFormat="1" ht="14.25" x14ac:dyDescent="0.2">
      <c r="A76" s="9">
        <v>43160</v>
      </c>
      <c r="B76" s="32"/>
      <c r="C76" s="32"/>
      <c r="D76" s="32"/>
      <c r="E76" s="32"/>
      <c r="F76" s="32"/>
      <c r="G76" s="32"/>
      <c r="H76" s="32"/>
    </row>
    <row r="77" spans="1:8" s="1" customFormat="1" ht="14.25" x14ac:dyDescent="0.2">
      <c r="A77" s="28"/>
      <c r="B77" s="29"/>
      <c r="C77" s="29"/>
      <c r="D77" s="29"/>
      <c r="E77" s="29"/>
      <c r="F77" s="29"/>
      <c r="G77" s="29"/>
      <c r="H77" s="29"/>
    </row>
    <row r="78" spans="1:8" x14ac:dyDescent="0.2">
      <c r="A78" s="6" t="s">
        <v>7</v>
      </c>
      <c r="B78" s="1"/>
      <c r="C78" s="1"/>
      <c r="D78" s="14"/>
      <c r="E78" s="1"/>
      <c r="F78" s="1"/>
      <c r="G78" s="1"/>
      <c r="H78" s="1"/>
    </row>
    <row r="79" spans="1:8" x14ac:dyDescent="0.2">
      <c r="A79" s="38" t="s">
        <v>15</v>
      </c>
      <c r="B79" s="38"/>
      <c r="C79" s="38"/>
      <c r="D79" s="38"/>
      <c r="E79" s="38"/>
      <c r="F79" s="38"/>
      <c r="G79" s="38"/>
      <c r="H79" s="38"/>
    </row>
    <row r="81" spans="8:8" x14ac:dyDescent="0.2">
      <c r="H81">
        <v>10</v>
      </c>
    </row>
  </sheetData>
  <mergeCells count="1">
    <mergeCell ref="A79:H79"/>
  </mergeCells>
  <phoneticPr fontId="1"/>
  <pageMargins left="0.7" right="0.7" top="0.75" bottom="0.75" header="0.3" footer="0.3"/>
  <pageSetup paperSize="9" scale="79" orientation="portrait" r:id="rId1"/>
  <rowBreaks count="1" manualBreakCount="1">
    <brk id="51" max="7" man="1"/>
  </rowBreaks>
  <colBreaks count="1" manualBreakCount="1">
    <brk id="8" max="1048575" man="1"/>
  </colBreaks>
  <ignoredErrors>
    <ignoredError sqref="H26:H33 H3:H11 H13:H24" formulaRange="1"/>
    <ignoredError sqref="H12 H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expenditure</vt:lpstr>
      <vt:lpstr>graph (FY2016)</vt:lpstr>
      <vt:lpstr>graph (FY2015)</vt:lpstr>
      <vt:lpstr>graph (FY2014)</vt:lpstr>
      <vt:lpstr>graph (FY2013)</vt:lpstr>
      <vt:lpstr>graph (FY2012)</vt:lpstr>
      <vt:lpstr>expenditure!Print_Area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KEIJI</dc:creator>
  <cp:lastModifiedBy>REI-Kitakaze</cp:lastModifiedBy>
  <dcterms:created xsi:type="dcterms:W3CDTF">2014-09-25T08:34:31Z</dcterms:created>
  <dcterms:modified xsi:type="dcterms:W3CDTF">2017-08-15T05:28:38Z</dcterms:modified>
</cp:coreProperties>
</file>